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1"/>
  </bookViews>
  <sheets>
    <sheet name="Приложение1" sheetId="2" r:id="rId1"/>
    <sheet name="Приложение2" sheetId="3" r:id="rId2"/>
    <sheet name="приложение3" sheetId="5" r:id="rId3"/>
    <sheet name="Приложение 4" sheetId="4" r:id="rId4"/>
  </sheets>
  <definedNames>
    <definedName name="_xlnm.Print_Area" localSheetId="2">приложение3!$A$39:$E$106</definedName>
  </definedNames>
  <calcPr calcId="114210"/>
</workbook>
</file>

<file path=xl/calcChain.xml><?xml version="1.0" encoding="utf-8"?>
<calcChain xmlns="http://schemas.openxmlformats.org/spreadsheetml/2006/main">
  <c r="D102" i="5"/>
  <c r="D100"/>
  <c r="D98"/>
  <c r="D94"/>
  <c r="D106"/>
  <c r="E106"/>
  <c r="D87"/>
  <c r="D82"/>
  <c r="D75"/>
  <c r="D69"/>
  <c r="D64"/>
  <c r="E64"/>
  <c r="D61"/>
  <c r="E61"/>
  <c r="D50"/>
  <c r="D59"/>
  <c r="C102"/>
  <c r="C100"/>
  <c r="C98"/>
  <c r="C106"/>
  <c r="C94"/>
  <c r="C87"/>
  <c r="C82"/>
  <c r="C75"/>
  <c r="C69"/>
  <c r="E69"/>
  <c r="C64"/>
  <c r="C61"/>
  <c r="C50"/>
  <c r="C59"/>
  <c r="E59"/>
  <c r="E101"/>
  <c r="E100"/>
  <c r="E88"/>
  <c r="E87"/>
  <c r="E74"/>
  <c r="E73"/>
  <c r="E72"/>
  <c r="E67"/>
  <c r="E63"/>
  <c r="E62"/>
  <c r="E60"/>
  <c r="E58"/>
  <c r="E55"/>
  <c r="E53"/>
  <c r="E51"/>
  <c r="E50"/>
</calcChain>
</file>

<file path=xl/sharedStrings.xml><?xml version="1.0" encoding="utf-8"?>
<sst xmlns="http://schemas.openxmlformats.org/spreadsheetml/2006/main" count="608" uniqueCount="398">
  <si>
    <t>Наименование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</si>
  <si>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</si>
  <si>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</si>
  <si>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</si>
  <si>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</si>
  <si>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</si>
  <si>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</si>
  <si>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</si>
  <si>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</si>
  <si>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</si>
  <si>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</si>
  <si>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</si>
  <si>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</si>
  <si>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</si>
  <si>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Администрации городских и сельских поселений</t>
  </si>
  <si>
    <t>099 0 00 00000 00 0000 000</t>
  </si>
  <si>
    <t xml:space="preserve">  НАЛОГОВЫЕ И НЕНАЛОГОВЫЕ ДОХОДЫ</t>
  </si>
  <si>
    <t>099 1 00 00000 00 0000 000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</si>
  <si>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</si>
  <si>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099 1 11 00000 00 0000 000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</si>
  <si>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</si>
  <si>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099 1 11 05000 00 0000 120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</si>
  <si>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</si>
  <si>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099 1 11 05020 00 0000 120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</si>
  <si>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</si>
  <si>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099 1 11 05025 10 0000 120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</si>
  <si>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</si>
  <si>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099 1 11 05030 00 0000 120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</si>
  <si>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</si>
  <si>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099 1 11 05035 10 0000 120</t>
  </si>
  <si>
    <t xml:space="preserve">  БЕЗВОЗМЕЗДНЫЕ ПОСТУПЛЕНИЯ</t>
  </si>
  <si>
    <t>099 2 00 00000 00 0000 000</t>
  </si>
  <si>
    <t xml:space="preserve">  БЕЗВОЗМЕЗДНЫЕ ПОСТУПЛЕНИЯ ОТ ДРУГИХ БЮДЖЕТОВ БЮДЖЕТНОЙ СИСТЕМЫ РОССИЙСКОЙ ФЕДЕРАЦИИ</t>
  </si>
  <si>
    <t>099 2 02 00000 00 0000 000</t>
  </si>
  <si>
    <t xml:space="preserve">  Дотации бюджетам бюджетной системы Российской Федерации</t>
  </si>
  <si>
    <t>099 2 02 10000 00 0000 150</t>
  </si>
  <si>
    <t xml:space="preserve">  Дотации на выравнивание бюджетной обеспеченности</t>
  </si>
  <si>
    <t>099 2 02 15001 00 0000 150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</si>
  <si>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</si>
  <si>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099 2 02 15001 10 0000 150</t>
  </si>
  <si>
    <t xml:space="preserve">  Дотации бюджетам на поддержку мер по обеспечению сбалансированности бюджетов</t>
  </si>
  <si>
    <t>099 2 02 15002 00 0000 150</t>
  </si>
  <si>
    <t xml:space="preserve">  </t>
  </si>
  <si>
    <t>099 2 02 15002 10 0000 150</t>
  </si>
  <si>
    <t xml:space="preserve">  Субвенции бюджетам бюджетной системы Российской Федерации</t>
  </si>
  <si>
    <t>099 2 02 30000 00 0000 150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</si>
  <si>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</si>
  <si>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099 2 02 35118 00 0000 150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</si>
  <si>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</si>
  <si>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099 2 02 35118 10 0000 150</t>
  </si>
  <si>
    <t xml:space="preserve">  ПРОЧИЕ БЕЗВОЗМЕЗДНЫЕ ПОСТУПЛЕНИЯ</t>
  </si>
  <si>
    <t>099 2 07 00000 00 0000 000</t>
  </si>
  <si>
    <t xml:space="preserve">  Прочие безвозмездные поступления в бюджеты сельских поселений</t>
  </si>
  <si>
    <t>099 2 07 05000 10 0000 150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</si>
  <si>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</si>
  <si>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099 2 07 05020 10 0000 150</t>
  </si>
  <si>
    <t xml:space="preserve">  Федеральное казначейство</t>
  </si>
  <si>
    <t>100 0 00 00000 00 0000 000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</si>
  <si>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</si>
  <si>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</si>
  <si>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</si>
  <si>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</si>
  <si>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</si>
  <si>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</si>
  <si>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</si>
  <si>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</si>
  <si>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</si>
  <si>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</si>
  <si>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</si>
  <si>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</si>
  <si>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</si>
  <si>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</si>
  <si>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</si>
  <si>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</si>
  <si>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</si>
  <si>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</si>
  <si>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</si>
  <si>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</si>
  <si>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</si>
  <si>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Федеральная налоговая служба</t>
  </si>
  <si>
    <t>182 0 00 00000 00 0000 000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</si>
  <si>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</si>
  <si>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</si>
  <si>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</si>
  <si>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</si>
  <si>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</si>
  <si>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</si>
  <si>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182 1 01 02010 01 0000 110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</si>
  <si>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</si>
  <si>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</si>
  <si>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</si>
  <si>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</si>
  <si>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</si>
  <si>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</si>
  <si>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</si>
  <si>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</si>
  <si>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</si>
  <si>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</si>
  <si>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</si>
  <si>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</si>
  <si>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</si>
  <si>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</si>
  <si>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</si>
  <si>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</si>
  <si>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</si>
  <si>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</si>
  <si>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</si>
  <si>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</si>
  <si>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</si>
  <si>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</si>
  <si>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</si>
  <si>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</si>
  <si>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</si>
  <si>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</si>
  <si>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</si>
  <si>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</si>
  <si>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</si>
  <si>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</si>
  <si>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</si>
  <si>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</si>
  <si>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</si>
  <si>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</si>
  <si>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</si>
  <si>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</si>
  <si>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</si>
  <si>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Бюджет Лопаревского с/с</t>
  </si>
  <si>
    <t>803 0 00 00000 00 0000 000</t>
  </si>
  <si>
    <t>803 1 00 00000 00 0000 000</t>
  </si>
  <si>
    <t>803 1 11 00000 00 0000 000</t>
  </si>
  <si>
    <t>803 1 11 05000 00 0000 120</t>
  </si>
  <si>
    <t>803 1 11 05020 00 0000 120</t>
  </si>
  <si>
    <t>803 1 11 05025 10 0000 120</t>
  </si>
  <si>
    <t>803 1 11 05030 00 0000 120</t>
  </si>
  <si>
    <t>803 1 11 05035 10 0000 120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</si>
  <si>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</si>
  <si>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</si>
  <si>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</si>
  <si>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</si>
  <si>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099 0100 00 0 00 00000 000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</si>
  <si>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</si>
  <si>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099 0102 00 0 00 00000 000</t>
  </si>
  <si>
    <t xml:space="preserve">  Непрограммные направления деятельности органов местного самоуправления Мокроусовского района</t>
  </si>
  <si>
    <t>099 0102 50 0 00 00000 000</t>
  </si>
  <si>
    <t xml:space="preserve">  Взносы на ремонт и содержание муниципального жилого фонда</t>
  </si>
  <si>
    <t>099 0102 50 0 00 80010 000</t>
  </si>
  <si>
    <t xml:space="preserve">  Фонд оплаты труда государственных (муниципальных) органов</t>
  </si>
  <si>
    <t>099 0102 50 0 00 80010 121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</si>
  <si>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</si>
  <si>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099 0102 50 0 00 80010 129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</si>
  <si>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</si>
  <si>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099 0104 00 0 00 00000 000</t>
  </si>
  <si>
    <t>099 0104 50 0 00 00000 000</t>
  </si>
  <si>
    <t xml:space="preserve">  Администрация сельсовета</t>
  </si>
  <si>
    <t>099 0104 50 0 00 80020 000</t>
  </si>
  <si>
    <t>099 0104 50 0 00 80020 121</t>
  </si>
  <si>
    <t>099 0104 50 0 00 80020 129</t>
  </si>
  <si>
    <t xml:space="preserve">  Закупка товаров, работ, услуг в сфере информационно-коммуникационных технологий</t>
  </si>
  <si>
    <t>099 0104 50 0 00 80020 242</t>
  </si>
  <si>
    <t xml:space="preserve">  Прочая закупка товаров, работ и услуг</t>
  </si>
  <si>
    <t>099 0104 50 0 00 80020 244</t>
  </si>
  <si>
    <t xml:space="preserve">  Закупка энергетических ресурсов</t>
  </si>
  <si>
    <t>099 0104 50 0 00 80020 247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</si>
  <si>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</si>
  <si>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099 0106 00 0 00 00000 000</t>
  </si>
  <si>
    <t>099 0106 50 0 00 00000 000</t>
  </si>
  <si>
    <t xml:space="preserve">  Иные Межбюджетные трансферты</t>
  </si>
  <si>
    <t>099 0106 50 0 00 80030 000</t>
  </si>
  <si>
    <t xml:space="preserve">  Иные межбюджетные трансферты</t>
  </si>
  <si>
    <t>099 0106 50 0 00 80030 540</t>
  </si>
  <si>
    <t xml:space="preserve">  Другие общегосударственные вопросы</t>
  </si>
  <si>
    <t>099 0113 00 0 00 00000 000</t>
  </si>
  <si>
    <t>099 0113 50 0 00 00000 000</t>
  </si>
  <si>
    <t xml:space="preserve">  Расходы на проведение мероприятий</t>
  </si>
  <si>
    <t>099 0113 50 0 00 80080 000</t>
  </si>
  <si>
    <t>099 0113 50 0 00 80080 244</t>
  </si>
  <si>
    <t xml:space="preserve">  Уплата прочих налогов, сборов</t>
  </si>
  <si>
    <t>099 0113 50 0 00 80080 852</t>
  </si>
  <si>
    <t xml:space="preserve">  Уплата иных платежей</t>
  </si>
  <si>
    <t>099 0113 50 0 00 80080 853</t>
  </si>
  <si>
    <t xml:space="preserve">  НАЦИОНАЛЬНАЯ ОБОРОНА</t>
  </si>
  <si>
    <t>099 0200 00 0 00 00000 000</t>
  </si>
  <si>
    <t xml:space="preserve">  Мобилизационная и вневойсковая подготовка</t>
  </si>
  <si>
    <t>099 0203 00 0 00 00000 000</t>
  </si>
  <si>
    <t>099 0203 50 0 00 00000 000</t>
  </si>
  <si>
    <t xml:space="preserve">  Расходы на осуществление полномочий по первичному воинскому учету на территориях, где отсутствуют военные комиссариаты</t>
  </si>
  <si>
    <t>099 0203 50 0 00 51180 000</t>
  </si>
  <si>
    <t>099 0203 50 0 00 51180 121</t>
  </si>
  <si>
    <t>099 0203 50 0 00 51180 129</t>
  </si>
  <si>
    <t xml:space="preserve">  НАЦИОНАЛЬНАЯ БЕЗОПАСНОСТЬ И ПРАВООХРАНИТЕЛЬНАЯ ДЕЯТЕЛЬНОСТЬ</t>
  </si>
  <si>
    <t>099 0300 00 0 00 00000 000</t>
  </si>
  <si>
    <t xml:space="preserve">  Гражданская оборона</t>
  </si>
  <si>
    <t>099 0309 00 0 00 00000 000</t>
  </si>
  <si>
    <t xml:space="preserve">  Муниципальная программа "Развитие внутреннего и въездного туризма на территории Мокроусовского района Курганской области на 2021-2025 годы"</t>
  </si>
  <si>
    <t>099 0309 01 0 00 00000 000</t>
  </si>
  <si>
    <t xml:space="preserve">  Расходы на проведение мероприятий по гражданской обороне</t>
  </si>
  <si>
    <t>099 0309 01 0 00 80090 000</t>
  </si>
  <si>
    <t>099 0309 01 0 00 80090 244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</si>
  <si>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</si>
  <si>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099 0310 00 0 00 00000 000</t>
  </si>
  <si>
    <t>099 0310 01 0 00 00000 000</t>
  </si>
  <si>
    <t xml:space="preserve">  Мероприятия по разработке схем территориального планирования муниципального района  и генеральных планов поселений</t>
  </si>
  <si>
    <t>099 0310 01 0 00 80100 000</t>
  </si>
  <si>
    <t>099 0310 01 0 00 80100 121</t>
  </si>
  <si>
    <t>099 0310 01 0 00 80100 129</t>
  </si>
  <si>
    <t>099 0310 01 0 00 80100 242</t>
  </si>
  <si>
    <t>099 0310 01 0 00 80100 244</t>
  </si>
  <si>
    <t>099 0310 01 0 00 80100 247</t>
  </si>
  <si>
    <t xml:space="preserve">  Пособия, компенсации и иные социальные выплаты гражданам, кроме публичных нормативных обязательств</t>
  </si>
  <si>
    <t>099 0310 01 0 00 80100 321</t>
  </si>
  <si>
    <t xml:space="preserve">  НАЦИОНАЛЬНАЯ ЭКОНОМИКА</t>
  </si>
  <si>
    <t>099 0400 00 0 00 00000 000</t>
  </si>
  <si>
    <t xml:space="preserve">  Дорожное хозяйство (дорожные фонды)</t>
  </si>
  <si>
    <t>099 0409 00 0 00 00000 000</t>
  </si>
  <si>
    <t xml:space="preserve">  Муниципальная программа "Развитие единой дежурно-диспетчерской службы Администрации Мокроусовского района на 2022-2024 годы"</t>
  </si>
  <si>
    <t>099 0409 02 0 00 00000 000</t>
  </si>
  <si>
    <t xml:space="preserve">  Содержание и ремонт автомобильных дорог и инженерных сооружений на них в границах поселений</t>
  </si>
  <si>
    <t>099 0409 02 0 00 80110 000</t>
  </si>
  <si>
    <t>099 0409 02 0 00 80110 244</t>
  </si>
  <si>
    <t>099 0409 02 0 00 80110 540</t>
  </si>
  <si>
    <t xml:space="preserve">  ЖИЛИЩНО-КОММУНАЛЬНОЕ ХОЗЯЙСТВО</t>
  </si>
  <si>
    <t>099 0500 00 0 00 00000 000</t>
  </si>
  <si>
    <t xml:space="preserve">  Благоустройство</t>
  </si>
  <si>
    <t>099 0503 00 0 00 00000 000</t>
  </si>
  <si>
    <t>099 0503 02 0 00 00000 000</t>
  </si>
  <si>
    <t xml:space="preserve">  Уличное освещение</t>
  </si>
  <si>
    <t>099 0503 02 0 00 80130 000</t>
  </si>
  <si>
    <t>099 0503 02 0 00 80130 247</t>
  </si>
  <si>
    <t xml:space="preserve">  Прочие мероприятия по благоустройству территории поселения</t>
  </si>
  <si>
    <t>099 0503 02 0 00 80150 000</t>
  </si>
  <si>
    <t>099 0503 02 0 00 80150 244</t>
  </si>
  <si>
    <t xml:space="preserve">  Другие вопросы в области жилищно-коммунального хозяйства</t>
  </si>
  <si>
    <t>099 0505 00 0 00 00000 000</t>
  </si>
  <si>
    <t>099 0505 50 0 00 00000 000</t>
  </si>
  <si>
    <t xml:space="preserve">  Резерв из средств местного бюджета на оплату коммунальных услуг по учреждениям бюджетной сферы района</t>
  </si>
  <si>
    <t>099 0505 50 0 00 80160 000</t>
  </si>
  <si>
    <t>099 0505 50 0 00 80160 244</t>
  </si>
  <si>
    <t>Результат исполнения бюджета (дефицит / профицит)</t>
  </si>
  <si>
    <t>450</t>
  </si>
  <si>
    <t xml:space="preserve">           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</si>
  <si>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</si>
  <si>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</si>
  <si>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</si>
  <si>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</si>
  <si>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</si>
  <si>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</si>
  <si>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</si>
  <si>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</si>
  <si>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</si>
  <si>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</si>
  <si>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</si>
  <si>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</si>
  <si>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099 00 00 00 00 00 0000 000</t>
  </si>
  <si>
    <t xml:space="preserve">  Увеличение прочих остатков средств бюджетов</t>
  </si>
  <si>
    <t>099 01 05 02 00 00 0000 500</t>
  </si>
  <si>
    <t xml:space="preserve">  Увеличение прочих остатков денежных средств бюджетов</t>
  </si>
  <si>
    <t>099 01 05 02 01 00 0000 510</t>
  </si>
  <si>
    <t xml:space="preserve">  Увеличение прочих остатков денежных средств бюджетов сельских поселений</t>
  </si>
  <si>
    <t>099 01 05 02 01 10 0000 510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</si>
  <si>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</si>
  <si>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</si>
  <si>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</si>
  <si>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</si>
  <si>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099 01 05 02 00 00 0000 600</t>
  </si>
  <si>
    <t xml:space="preserve">  Уменьшение прочих остатков денежных средств бюджетов</t>
  </si>
  <si>
    <t>099 01 05 02 01 00 0000 610</t>
  </si>
  <si>
    <t xml:space="preserve">  Уменьшение прочих остатков денежных средств бюджетов сельских поселений</t>
  </si>
  <si>
    <t>099 01 05 02 01 10 0000 610</t>
  </si>
  <si>
    <t>Приложение 1</t>
  </si>
  <si>
    <t xml:space="preserve">к  решению Думы Мокроусовского муниципального округа Курганской области </t>
  </si>
  <si>
    <t>Мокроусовского района за 2022 год"</t>
  </si>
  <si>
    <t>"Об исполнении  бюджета Лопаревского сельсовета</t>
  </si>
  <si>
    <t>Ведомственная структура доходов  бюджета Лопаревского сельсовета за 2022 год</t>
  </si>
  <si>
    <t>Приложение 2</t>
  </si>
  <si>
    <t>Ведомственная структура расходов  бюджета Лопаревского сельсовета за 2022 год</t>
  </si>
  <si>
    <t>к решению Мокроусовской районной Думы</t>
  </si>
  <si>
    <t>от ______2012 г. № _____</t>
  </si>
  <si>
    <t xml:space="preserve">"Об исполнении районного бюджета </t>
  </si>
  <si>
    <t>и направлении средств из резервного фонда</t>
  </si>
  <si>
    <t>Приложение 3</t>
  </si>
  <si>
    <t xml:space="preserve">Распределение бюджетных ассигнований по разделам, подразделам классификации </t>
  </si>
  <si>
    <t xml:space="preserve">в тыс. рублей. </t>
  </si>
  <si>
    <t>РЗПР</t>
  </si>
  <si>
    <t xml:space="preserve">Исполнено </t>
  </si>
  <si>
    <t>Процент исполнения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</si>
  <si>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</si>
  <si>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</si>
  <si>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</si>
  <si>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</si>
  <si>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 органов муниципальных образований</t>
  </si>
  <si>
    <t>0103</t>
  </si>
  <si>
    <t>Функционирование  местной администрации</t>
  </si>
  <si>
    <t>0104</t>
  </si>
  <si>
    <t>Судебная система</t>
  </si>
  <si>
    <t>0105</t>
  </si>
  <si>
    <t>Обеспечение деятельности  финансовых органов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</si>
  <si>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</si>
  <si>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</si>
  <si>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</si>
  <si>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</si>
  <si>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</si>
  <si>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</si>
  <si>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</si>
  <si>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 xml:space="preserve">Национальная оборона </t>
  </si>
  <si>
    <t>0200</t>
  </si>
  <si>
    <t xml:space="preserve">Мобилизационная и вневойсковая подготовка 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</si>
  <si>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</si>
  <si>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</si>
  <si>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</si>
  <si>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последствий чрезвычайных ситуаций природного и техногенного характера, гражданская оборона</t>
  </si>
  <si>
    <t>0309</t>
  </si>
  <si>
    <t xml:space="preserve">Обеспечение пожарной безопасности </t>
  </si>
  <si>
    <t>0310</t>
  </si>
  <si>
    <t xml:space="preserve">НАЦИОНАЛЬНАЯ ЭКОНОМИКА </t>
  </si>
  <si>
    <t>0400</t>
  </si>
  <si>
    <t xml:space="preserve">Общеэкономические вопросы </t>
  </si>
  <si>
    <t>0401</t>
  </si>
  <si>
    <t>Сельское хозяйство и рыболовство</t>
  </si>
  <si>
    <t>0405</t>
  </si>
  <si>
    <t>Дорожное хозяйство (дорожные фонды)</t>
  </si>
  <si>
    <t>0409</t>
  </si>
  <si>
    <t>Другие  вопросы в области национальной экономики</t>
  </si>
  <si>
    <t>0412</t>
  </si>
  <si>
    <t>ЖИЛИЩНО-КОММУНАЛЬН0Е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</si>
  <si>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</si>
  <si>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</si>
  <si>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</si>
  <si>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</si>
  <si>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</si>
  <si>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</si>
  <si>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</si>
  <si>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</si>
  <si>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</si>
  <si>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Экологический контроль</t>
  </si>
  <si>
    <t>0601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</si>
  <si>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</si>
  <si>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</si>
  <si>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</si>
  <si>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</si>
  <si>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</si>
  <si>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</si>
  <si>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</si>
  <si>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</si>
  <si>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</si>
  <si>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</si>
  <si>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</si>
  <si>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</si>
  <si>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</si>
  <si>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</si>
  <si>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</si>
  <si>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</si>
  <si>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</si>
  <si>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</si>
  <si>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>Другие вопросы в области культуры</t>
  </si>
  <si>
    <t>0804</t>
  </si>
  <si>
    <t xml:space="preserve">ЗДРАВООХРАНЕНИЕ 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</si>
  <si>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</si>
  <si>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</si>
  <si>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</si>
  <si>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</si>
  <si>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</si>
  <si>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стационарах всез типов</t>
  </si>
  <si>
    <t>0903</t>
  </si>
  <si>
    <t>Скорая медицинская помощь</t>
  </si>
  <si>
    <t>0904</t>
  </si>
  <si>
    <t>Физическая культура и спорт</t>
  </si>
  <si>
    <t>0908</t>
  </si>
  <si>
    <t>Другие вопросы в области  здравоохранения, физической культуры и спорта</t>
  </si>
  <si>
    <t>0910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</si>
  <si>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</si>
  <si>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</si>
  <si>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</si>
  <si>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</si>
  <si>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</si>
  <si>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</si>
  <si>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</si>
  <si>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</si>
  <si>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</si>
  <si>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</si>
  <si>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1101</t>
  </si>
  <si>
    <t>СРЕДСТВА МАССОВОЙ ИНФОРМАЦИИ</t>
  </si>
  <si>
    <t>1200</t>
  </si>
  <si>
    <t>Телевидение и радиовещание</t>
  </si>
  <si>
    <t>1201</t>
  </si>
  <si>
    <t>МЕЖБЮДЖЕТНЫЕ ТРАНСФЕРТЫ ОБЩЕГО ХАРАКТЕРА БЮДЖЕТАМ МУНИЦИПАЛЬНЫХ ОБРАЗОВАНИЙ</t>
  </si>
  <si>
    <t>1400</t>
  </si>
  <si>
    <t>Дотации на выравнивание бюджетной обеспеченности бюджетов</t>
  </si>
  <si>
    <t>1401</t>
  </si>
  <si>
    <t>Дотации на обеспечение мер по сбалансированности бюджетов</t>
  </si>
  <si>
    <t>1402</t>
  </si>
  <si>
    <t>Иные межбюджетные трансферты</t>
  </si>
  <si>
    <t>1403</t>
  </si>
  <si>
    <t xml:space="preserve">ВСЕГО РАСХОДОВ </t>
  </si>
  <si>
    <t>"Об исполнении бюджета Лопаревского сельсовета</t>
  </si>
  <si>
    <t>расходов  бюджета Лопаревского сельсовета за 2022 год</t>
  </si>
  <si>
    <t>Приложение 4</t>
  </si>
  <si>
    <t>Источники внутреннего финансирования дефицита
 бюджета Куртанского сельсовета за 2022 год</t>
  </si>
  <si>
    <t xml:space="preserve">  от 22 июня 2023 года №46</t>
  </si>
  <si>
    <t xml:space="preserve">  от 22 июня 2023 года 46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</si>
</sst>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1"/>
      <name val="Calibri"/>
      <family val="2"/>
      <charset val="204"/>
    </font>
    <font>
      <sz val="10"/>
      <color indexed="8"/>
      <name val="Arial Cyr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0"/>
    <xf numFmtId="0" fontId="1" fillId="0" borderId="0"/>
    <xf numFmtId="0" fontId="8" fillId="0" borderId="4">
      <alignment horizontal="left" wrapText="1"/>
    </xf>
    <xf numFmtId="0" fontId="9" fillId="0" borderId="0"/>
    <xf numFmtId="0" fontId="9" fillId="0" borderId="0"/>
    <xf numFmtId="0" fontId="1" fillId="0" borderId="0"/>
    <xf numFmtId="49" fontId="10" fillId="0" borderId="0">
      <alignment wrapText="1"/>
    </xf>
    <xf numFmtId="49" fontId="10" fillId="0" borderId="5">
      <alignment horizontal="left"/>
    </xf>
    <xf numFmtId="0" fontId="10" fillId="0" borderId="6">
      <alignment horizontal="center" vertical="center" shrinkToFit="1"/>
    </xf>
    <xf numFmtId="0" fontId="10" fillId="0" borderId="7">
      <alignment horizontal="center" vertical="center" shrinkToFit="1"/>
    </xf>
    <xf numFmtId="49" fontId="10" fillId="0" borderId="0">
      <alignment horizontal="center"/>
    </xf>
    <xf numFmtId="0" fontId="10" fillId="0" borderId="5">
      <alignment horizontal="center" shrinkToFit="1"/>
    </xf>
    <xf numFmtId="49" fontId="10" fillId="0" borderId="8">
      <alignment horizontal="center" vertical="center"/>
    </xf>
    <xf numFmtId="49" fontId="10" fillId="0" borderId="4">
      <alignment horizontal="center" vertical="center"/>
    </xf>
    <xf numFmtId="49" fontId="10" fillId="0" borderId="5">
      <alignment horizontal="center" vertical="center" shrinkToFit="1"/>
    </xf>
    <xf numFmtId="165" fontId="10" fillId="0" borderId="4">
      <alignment horizontal="right" vertical="center" shrinkToFit="1"/>
    </xf>
    <xf numFmtId="4" fontId="10" fillId="0" borderId="4">
      <alignment horizontal="right" shrinkToFit="1"/>
    </xf>
    <xf numFmtId="49" fontId="11" fillId="0" borderId="0"/>
    <xf numFmtId="49" fontId="8" fillId="0" borderId="5">
      <alignment shrinkToFit="1"/>
    </xf>
    <xf numFmtId="49" fontId="10" fillId="0" borderId="5">
      <alignment horizontal="right"/>
    </xf>
    <xf numFmtId="165" fontId="10" fillId="0" borderId="9">
      <alignment horizontal="right" vertical="center" shrinkToFit="1"/>
    </xf>
    <xf numFmtId="4" fontId="10" fillId="0" borderId="9">
      <alignment horizontal="right" shrinkToFit="1"/>
    </xf>
    <xf numFmtId="0" fontId="12" fillId="0" borderId="9">
      <alignment wrapText="1"/>
    </xf>
    <xf numFmtId="0" fontId="12" fillId="0" borderId="9"/>
    <xf numFmtId="0" fontId="12" fillId="6" borderId="9">
      <alignment wrapText="1"/>
    </xf>
    <xf numFmtId="0" fontId="10" fillId="6" borderId="10">
      <alignment horizontal="left" wrapText="1"/>
    </xf>
    <xf numFmtId="49" fontId="10" fillId="0" borderId="9">
      <alignment horizontal="center" shrinkToFit="1"/>
    </xf>
    <xf numFmtId="49" fontId="10" fillId="0" borderId="4">
      <alignment horizontal="center" vertical="center" shrinkToFit="1"/>
    </xf>
    <xf numFmtId="0" fontId="8" fillId="0" borderId="11">
      <alignment horizontal="left"/>
    </xf>
    <xf numFmtId="0" fontId="8" fillId="0" borderId="0">
      <alignment horizontal="left"/>
    </xf>
    <xf numFmtId="0" fontId="13" fillId="0" borderId="0">
      <alignment horizontal="center"/>
    </xf>
    <xf numFmtId="49" fontId="10" fillId="0" borderId="0">
      <alignment horizontal="left"/>
    </xf>
    <xf numFmtId="0" fontId="12" fillId="0" borderId="0"/>
    <xf numFmtId="0" fontId="8" fillId="0" borderId="5"/>
    <xf numFmtId="0" fontId="8" fillId="0" borderId="11"/>
    <xf numFmtId="0" fontId="8" fillId="0" borderId="12">
      <alignment horizontal="left" wrapText="1"/>
    </xf>
    <xf numFmtId="0" fontId="8" fillId="0" borderId="0">
      <alignment horizontal="left" wrapText="1"/>
    </xf>
    <xf numFmtId="0" fontId="10" fillId="0" borderId="0">
      <alignment horizontal="center" wrapText="1"/>
    </xf>
    <xf numFmtId="0" fontId="13" fillId="0" borderId="11">
      <alignment horizontal="center"/>
    </xf>
    <xf numFmtId="0" fontId="8" fillId="0" borderId="0">
      <alignment horizontal="center"/>
    </xf>
    <xf numFmtId="49" fontId="10" fillId="0" borderId="0">
      <alignment horizontal="center" wrapText="1"/>
    </xf>
    <xf numFmtId="0" fontId="10" fillId="0" borderId="5">
      <alignment horizontal="center" wrapText="1"/>
    </xf>
    <xf numFmtId="0" fontId="9" fillId="0" borderId="5"/>
    <xf numFmtId="0" fontId="8" fillId="0" borderId="12">
      <alignment horizontal="left"/>
    </xf>
    <xf numFmtId="0" fontId="11" fillId="0" borderId="0">
      <alignment horizontal="left"/>
    </xf>
    <xf numFmtId="0" fontId="10" fillId="0" borderId="12"/>
    <xf numFmtId="49" fontId="8" fillId="0" borderId="0"/>
    <xf numFmtId="49" fontId="8" fillId="0" borderId="12"/>
    <xf numFmtId="0" fontId="10" fillId="0" borderId="0">
      <alignment horizontal="center"/>
    </xf>
    <xf numFmtId="0" fontId="8" fillId="0" borderId="4">
      <alignment horizontal="left"/>
    </xf>
    <xf numFmtId="0" fontId="14" fillId="7" borderId="0"/>
    <xf numFmtId="0" fontId="8" fillId="0" borderId="0"/>
    <xf numFmtId="0" fontId="15" fillId="0" borderId="0"/>
    <xf numFmtId="0" fontId="10" fillId="0" borderId="0"/>
    <xf numFmtId="0" fontId="10" fillId="0" borderId="0">
      <alignment horizontal="left"/>
    </xf>
    <xf numFmtId="0" fontId="10" fillId="0" borderId="4">
      <alignment horizontal="center" vertical="top" wrapText="1"/>
    </xf>
    <xf numFmtId="0" fontId="10" fillId="0" borderId="4">
      <alignment horizontal="center" vertical="center"/>
    </xf>
    <xf numFmtId="0" fontId="10" fillId="0" borderId="13">
      <alignment horizontal="left" wrapText="1"/>
    </xf>
    <xf numFmtId="0" fontId="10" fillId="0" borderId="14">
      <alignment horizontal="left" wrapText="1"/>
    </xf>
    <xf numFmtId="0" fontId="10" fillId="0" borderId="15">
      <alignment horizontal="left" wrapText="1" indent="2"/>
    </xf>
    <xf numFmtId="0" fontId="9" fillId="0" borderId="0"/>
    <xf numFmtId="0" fontId="9" fillId="0" borderId="0"/>
    <xf numFmtId="0" fontId="10" fillId="0" borderId="11">
      <alignment horizontal="left"/>
    </xf>
    <xf numFmtId="0" fontId="10" fillId="0" borderId="16">
      <alignment horizontal="center" vertical="center"/>
    </xf>
    <xf numFmtId="49" fontId="10" fillId="0" borderId="6">
      <alignment horizontal="center" wrapText="1"/>
    </xf>
    <xf numFmtId="49" fontId="10" fillId="0" borderId="17">
      <alignment horizontal="center" shrinkToFit="1"/>
    </xf>
    <xf numFmtId="49" fontId="10" fillId="0" borderId="18">
      <alignment horizontal="center" shrinkToFit="1"/>
    </xf>
    <xf numFmtId="0" fontId="16" fillId="0" borderId="0"/>
    <xf numFmtId="49" fontId="10" fillId="0" borderId="8">
      <alignment horizontal="center"/>
    </xf>
    <xf numFmtId="49" fontId="10" fillId="0" borderId="19">
      <alignment horizontal="center"/>
    </xf>
    <xf numFmtId="49" fontId="10" fillId="0" borderId="20">
      <alignment horizontal="center"/>
    </xf>
    <xf numFmtId="49" fontId="10" fillId="0" borderId="0"/>
    <xf numFmtId="0" fontId="10" fillId="0" borderId="5">
      <alignment horizontal="left" wrapText="1"/>
    </xf>
    <xf numFmtId="0" fontId="10" fillId="0" borderId="21">
      <alignment horizontal="left" wrapText="1"/>
    </xf>
    <xf numFmtId="49" fontId="10" fillId="0" borderId="11"/>
    <xf numFmtId="49" fontId="10" fillId="0" borderId="4">
      <alignment horizontal="center" vertical="top" wrapText="1"/>
    </xf>
    <xf numFmtId="49" fontId="10" fillId="0" borderId="16">
      <alignment horizontal="center" vertical="center"/>
    </xf>
    <xf numFmtId="4" fontId="10" fillId="0" borderId="8">
      <alignment horizontal="right" shrinkToFit="1"/>
    </xf>
    <xf numFmtId="4" fontId="10" fillId="0" borderId="19">
      <alignment horizontal="right" shrinkToFit="1"/>
    </xf>
    <xf numFmtId="4" fontId="10" fillId="0" borderId="20">
      <alignment horizontal="right" shrinkToFit="1"/>
    </xf>
    <xf numFmtId="0" fontId="15" fillId="0" borderId="0">
      <alignment horizontal="center"/>
    </xf>
    <xf numFmtId="0" fontId="16" fillId="0" borderId="22"/>
    <xf numFmtId="0" fontId="10" fillId="0" borderId="23">
      <alignment horizontal="right"/>
    </xf>
    <xf numFmtId="49" fontId="10" fillId="0" borderId="23">
      <alignment horizontal="right" vertical="center"/>
    </xf>
    <xf numFmtId="49" fontId="10" fillId="0" borderId="23">
      <alignment horizontal="right"/>
    </xf>
    <xf numFmtId="49" fontId="10" fillId="0" borderId="23"/>
    <xf numFmtId="0" fontId="10" fillId="0" borderId="5">
      <alignment horizontal="center"/>
    </xf>
    <xf numFmtId="0" fontId="10" fillId="0" borderId="16">
      <alignment horizontal="center"/>
    </xf>
    <xf numFmtId="49" fontId="10" fillId="0" borderId="24">
      <alignment horizontal="center"/>
    </xf>
    <xf numFmtId="164" fontId="10" fillId="0" borderId="25">
      <alignment horizontal="center"/>
    </xf>
    <xf numFmtId="49" fontId="10" fillId="0" borderId="25">
      <alignment horizontal="center" vertical="center"/>
    </xf>
    <xf numFmtId="49" fontId="10" fillId="0" borderId="25">
      <alignment horizontal="center"/>
    </xf>
    <xf numFmtId="49" fontId="10" fillId="0" borderId="26">
      <alignment horizontal="center"/>
    </xf>
    <xf numFmtId="0" fontId="15" fillId="0" borderId="5">
      <alignment horizontal="center"/>
    </xf>
    <xf numFmtId="0" fontId="17" fillId="0" borderId="0">
      <alignment horizontal="right"/>
    </xf>
    <xf numFmtId="0" fontId="17" fillId="0" borderId="27">
      <alignment horizontal="right"/>
    </xf>
    <xf numFmtId="0" fontId="17" fillId="0" borderId="28">
      <alignment horizontal="right"/>
    </xf>
    <xf numFmtId="0" fontId="8" fillId="0" borderId="29"/>
    <xf numFmtId="0" fontId="8" fillId="0" borderId="27"/>
    <xf numFmtId="0" fontId="10" fillId="0" borderId="10">
      <alignment horizontal="left" wrapText="1"/>
    </xf>
    <xf numFmtId="0" fontId="10" fillId="0" borderId="9">
      <alignment horizontal="left" wrapText="1"/>
    </xf>
    <xf numFmtId="0" fontId="9" fillId="0" borderId="11"/>
    <xf numFmtId="0" fontId="10" fillId="0" borderId="6">
      <alignment horizontal="center" shrinkToFit="1"/>
    </xf>
    <xf numFmtId="0" fontId="10" fillId="0" borderId="17">
      <alignment horizontal="center" shrinkToFit="1"/>
    </xf>
    <xf numFmtId="49" fontId="10" fillId="0" borderId="18">
      <alignment horizontal="center" wrapText="1"/>
    </xf>
    <xf numFmtId="49" fontId="10" fillId="0" borderId="30">
      <alignment horizontal="center" shrinkToFit="1"/>
    </xf>
    <xf numFmtId="0" fontId="9" fillId="0" borderId="12"/>
    <xf numFmtId="0" fontId="10" fillId="0" borderId="16">
      <alignment horizontal="center" vertical="center" shrinkToFit="1"/>
    </xf>
    <xf numFmtId="49" fontId="10" fillId="0" borderId="20">
      <alignment horizontal="center" wrapText="1"/>
    </xf>
    <xf numFmtId="49" fontId="10" fillId="0" borderId="31">
      <alignment horizontal="center"/>
    </xf>
    <xf numFmtId="49" fontId="10" fillId="0" borderId="16">
      <alignment horizontal="center" vertical="center" shrinkToFit="1"/>
    </xf>
    <xf numFmtId="165" fontId="10" fillId="0" borderId="19">
      <alignment horizontal="right" shrinkToFit="1"/>
    </xf>
    <xf numFmtId="4" fontId="10" fillId="0" borderId="20">
      <alignment horizontal="right" wrapText="1"/>
    </xf>
    <xf numFmtId="4" fontId="10" fillId="0" borderId="31">
      <alignment horizontal="right" shrinkToFit="1"/>
    </xf>
    <xf numFmtId="49" fontId="10" fillId="0" borderId="0">
      <alignment horizontal="right"/>
    </xf>
    <xf numFmtId="4" fontId="10" fillId="0" borderId="32">
      <alignment horizontal="right" shrinkToFit="1"/>
    </xf>
    <xf numFmtId="165" fontId="10" fillId="0" borderId="33">
      <alignment horizontal="right" shrinkToFit="1"/>
    </xf>
    <xf numFmtId="4" fontId="10" fillId="0" borderId="15">
      <alignment horizontal="right" wrapText="1"/>
    </xf>
    <xf numFmtId="49" fontId="10" fillId="0" borderId="34">
      <alignment horizontal="center"/>
    </xf>
    <xf numFmtId="0" fontId="15" fillId="0" borderId="27">
      <alignment horizontal="center"/>
    </xf>
    <xf numFmtId="49" fontId="8" fillId="0" borderId="27"/>
    <xf numFmtId="49" fontId="8" fillId="0" borderId="28"/>
    <xf numFmtId="0" fontId="8" fillId="0" borderId="28">
      <alignment wrapText="1"/>
    </xf>
    <xf numFmtId="0" fontId="8" fillId="0" borderId="28"/>
    <xf numFmtId="0" fontId="10" fillId="0" borderId="0">
      <alignment wrapText="1"/>
    </xf>
    <xf numFmtId="0" fontId="10" fillId="0" borderId="5">
      <alignment horizontal="left"/>
    </xf>
    <xf numFmtId="0" fontId="10" fillId="0" borderId="13">
      <alignment horizontal="left" wrapText="1" indent="2"/>
    </xf>
    <xf numFmtId="0" fontId="10" fillId="0" borderId="35">
      <alignment horizontal="left" wrapText="1"/>
    </xf>
    <xf numFmtId="0" fontId="10" fillId="0" borderId="14">
      <alignment horizontal="left" wrapText="1" indent="2"/>
    </xf>
  </cellStyleXfs>
  <cellXfs count="138">
    <xf numFmtId="0" fontId="0" fillId="0" borderId="0" xfId="0"/>
    <xf numFmtId="0" fontId="0" fillId="0" borderId="0" xfId="0" applyProtection="1">
      <protection locked="0"/>
    </xf>
    <xf numFmtId="0" fontId="15" fillId="0" borderId="0" xfId="81" applyNumberFormat="1" applyProtection="1">
      <alignment horizontal="center"/>
    </xf>
    <xf numFmtId="0" fontId="10" fillId="0" borderId="0" xfId="54" applyNumberFormat="1" applyProtection="1"/>
    <xf numFmtId="0" fontId="9" fillId="0" borderId="0" xfId="61" applyNumberFormat="1" applyProtection="1"/>
    <xf numFmtId="0" fontId="10" fillId="0" borderId="0" xfId="55" applyNumberFormat="1" applyProtection="1">
      <alignment horizontal="left"/>
    </xf>
    <xf numFmtId="49" fontId="10" fillId="0" borderId="0" xfId="72" applyNumberFormat="1" applyProtection="1"/>
    <xf numFmtId="0" fontId="15" fillId="0" borderId="5" xfId="94" applyNumberFormat="1" applyProtection="1">
      <alignment horizontal="center"/>
    </xf>
    <xf numFmtId="0" fontId="8" fillId="0" borderId="29" xfId="98" applyNumberFormat="1" applyProtection="1"/>
    <xf numFmtId="0" fontId="8" fillId="0" borderId="27" xfId="99" applyNumberFormat="1" applyProtection="1"/>
    <xf numFmtId="0" fontId="10" fillId="0" borderId="4" xfId="57" applyNumberFormat="1" applyProtection="1">
      <alignment horizontal="center" vertical="center"/>
    </xf>
    <xf numFmtId="0" fontId="10" fillId="0" borderId="16" xfId="64" applyNumberFormat="1" applyProtection="1">
      <alignment horizontal="center" vertical="center"/>
    </xf>
    <xf numFmtId="49" fontId="10" fillId="0" borderId="16" xfId="77" applyNumberFormat="1" applyProtection="1">
      <alignment horizontal="center" vertical="center"/>
    </xf>
    <xf numFmtId="0" fontId="10" fillId="0" borderId="13" xfId="58" applyNumberFormat="1" applyProtection="1">
      <alignment horizontal="left" wrapText="1"/>
    </xf>
    <xf numFmtId="49" fontId="10" fillId="0" borderId="6" xfId="65" applyNumberFormat="1" applyProtection="1">
      <alignment horizontal="center" wrapText="1"/>
    </xf>
    <xf numFmtId="49" fontId="10" fillId="0" borderId="8" xfId="69" applyNumberFormat="1" applyProtection="1">
      <alignment horizontal="center"/>
    </xf>
    <xf numFmtId="4" fontId="10" fillId="0" borderId="8" xfId="78" applyNumberFormat="1" applyProtection="1">
      <alignment horizontal="right" shrinkToFit="1"/>
    </xf>
    <xf numFmtId="0" fontId="10" fillId="0" borderId="14" xfId="59" applyNumberFormat="1" applyProtection="1">
      <alignment horizontal="left" wrapText="1"/>
    </xf>
    <xf numFmtId="49" fontId="10" fillId="0" borderId="17" xfId="66" applyNumberFormat="1" applyProtection="1">
      <alignment horizontal="center" shrinkToFit="1"/>
    </xf>
    <xf numFmtId="49" fontId="10" fillId="0" borderId="19" xfId="70" applyNumberFormat="1" applyProtection="1">
      <alignment horizontal="center"/>
    </xf>
    <xf numFmtId="4" fontId="10" fillId="0" borderId="19" xfId="79" applyNumberFormat="1" applyProtection="1">
      <alignment horizontal="right" shrinkToFit="1"/>
    </xf>
    <xf numFmtId="0" fontId="10" fillId="0" borderId="15" xfId="60" applyNumberFormat="1" applyProtection="1">
      <alignment horizontal="left" wrapText="1" indent="2"/>
    </xf>
    <xf numFmtId="49" fontId="10" fillId="0" borderId="18" xfId="67" applyNumberFormat="1" applyProtection="1">
      <alignment horizontal="center" shrinkToFit="1"/>
    </xf>
    <xf numFmtId="49" fontId="10" fillId="0" borderId="20" xfId="71" applyNumberFormat="1" applyProtection="1">
      <alignment horizontal="center"/>
    </xf>
    <xf numFmtId="4" fontId="10" fillId="0" borderId="20" xfId="80" applyNumberFormat="1" applyProtection="1">
      <alignment horizontal="right" shrinkToFit="1"/>
    </xf>
    <xf numFmtId="49" fontId="10" fillId="0" borderId="0" xfId="115" applyNumberFormat="1" applyProtection="1">
      <alignment horizontal="right"/>
    </xf>
    <xf numFmtId="0" fontId="15" fillId="0" borderId="27" xfId="120" applyNumberFormat="1" applyProtection="1">
      <alignment horizontal="center"/>
    </xf>
    <xf numFmtId="0" fontId="10" fillId="0" borderId="16" xfId="108" applyNumberFormat="1" applyProtection="1">
      <alignment horizontal="center" vertical="center" shrinkToFit="1"/>
    </xf>
    <xf numFmtId="49" fontId="10" fillId="0" borderId="16" xfId="111" applyNumberFormat="1" applyProtection="1">
      <alignment horizontal="center" vertical="center" shrinkToFit="1"/>
    </xf>
    <xf numFmtId="49" fontId="8" fillId="0" borderId="27" xfId="121" applyNumberFormat="1" applyProtection="1"/>
    <xf numFmtId="0" fontId="10" fillId="0" borderId="6" xfId="103" applyNumberFormat="1" applyProtection="1">
      <alignment horizontal="center" shrinkToFit="1"/>
    </xf>
    <xf numFmtId="4" fontId="10" fillId="0" borderId="32" xfId="116" applyNumberFormat="1" applyProtection="1">
      <alignment horizontal="right" shrinkToFit="1"/>
    </xf>
    <xf numFmtId="49" fontId="8" fillId="0" borderId="28" xfId="122" applyNumberFormat="1" applyProtection="1"/>
    <xf numFmtId="0" fontId="10" fillId="0" borderId="17" xfId="104" applyNumberFormat="1" applyProtection="1">
      <alignment horizontal="center" shrinkToFit="1"/>
    </xf>
    <xf numFmtId="165" fontId="10" fillId="0" borderId="19" xfId="112" applyNumberFormat="1" applyProtection="1">
      <alignment horizontal="right" shrinkToFit="1"/>
    </xf>
    <xf numFmtId="165" fontId="10" fillId="0" borderId="33" xfId="117" applyNumberFormat="1" applyProtection="1">
      <alignment horizontal="right" shrinkToFit="1"/>
    </xf>
    <xf numFmtId="0" fontId="10" fillId="0" borderId="10" xfId="100" applyNumberFormat="1" applyProtection="1">
      <alignment horizontal="left" wrapText="1"/>
    </xf>
    <xf numFmtId="49" fontId="10" fillId="0" borderId="18" xfId="105" applyNumberFormat="1" applyProtection="1">
      <alignment horizontal="center" wrapText="1"/>
    </xf>
    <xf numFmtId="49" fontId="10" fillId="0" borderId="20" xfId="109" applyNumberFormat="1" applyProtection="1">
      <alignment horizontal="center" wrapText="1"/>
    </xf>
    <xf numFmtId="4" fontId="10" fillId="0" borderId="20" xfId="113" applyNumberFormat="1" applyProtection="1">
      <alignment horizontal="right" wrapText="1"/>
    </xf>
    <xf numFmtId="4" fontId="10" fillId="0" borderId="15" xfId="118" applyNumberFormat="1" applyProtection="1">
      <alignment horizontal="right" wrapText="1"/>
    </xf>
    <xf numFmtId="0" fontId="8" fillId="0" borderId="28" xfId="123" applyNumberFormat="1" applyProtection="1">
      <alignment wrapText="1"/>
    </xf>
    <xf numFmtId="0" fontId="10" fillId="0" borderId="9" xfId="101" applyNumberFormat="1" applyProtection="1">
      <alignment horizontal="left" wrapText="1"/>
    </xf>
    <xf numFmtId="49" fontId="10" fillId="0" borderId="30" xfId="106" applyNumberFormat="1" applyProtection="1">
      <alignment horizontal="center" shrinkToFit="1"/>
    </xf>
    <xf numFmtId="49" fontId="10" fillId="0" borderId="31" xfId="110" applyNumberFormat="1" applyProtection="1">
      <alignment horizontal="center"/>
    </xf>
    <xf numFmtId="4" fontId="10" fillId="0" borderId="31" xfId="114" applyNumberFormat="1" applyProtection="1">
      <alignment horizontal="right" shrinkToFit="1"/>
    </xf>
    <xf numFmtId="49" fontId="10" fillId="0" borderId="34" xfId="119" applyNumberFormat="1" applyProtection="1">
      <alignment horizontal="center"/>
    </xf>
    <xf numFmtId="0" fontId="8" fillId="0" borderId="28" xfId="124" applyNumberFormat="1" applyProtection="1"/>
    <xf numFmtId="0" fontId="9" fillId="0" borderId="11" xfId="102" applyNumberFormat="1" applyProtection="1"/>
    <xf numFmtId="0" fontId="9" fillId="0" borderId="12" xfId="107" applyNumberFormat="1" applyProtection="1"/>
    <xf numFmtId="0" fontId="10" fillId="0" borderId="0" xfId="125" applyNumberFormat="1" applyProtection="1">
      <alignment wrapText="1"/>
    </xf>
    <xf numFmtId="49" fontId="10" fillId="0" borderId="0" xfId="7" applyNumberFormat="1" applyProtection="1">
      <alignment wrapText="1"/>
    </xf>
    <xf numFmtId="49" fontId="10" fillId="0" borderId="0" xfId="11" applyNumberFormat="1" applyProtection="1">
      <alignment horizontal="center"/>
    </xf>
    <xf numFmtId="49" fontId="11" fillId="0" borderId="0" xfId="18" applyNumberFormat="1" applyProtection="1"/>
    <xf numFmtId="0" fontId="10" fillId="0" borderId="5" xfId="126" applyNumberFormat="1" applyProtection="1">
      <alignment horizontal="left"/>
    </xf>
    <xf numFmtId="49" fontId="10" fillId="0" borderId="5" xfId="8" applyNumberFormat="1" applyProtection="1">
      <alignment horizontal="left"/>
    </xf>
    <xf numFmtId="0" fontId="10" fillId="0" borderId="5" xfId="12" applyNumberFormat="1" applyProtection="1">
      <alignment horizontal="center" shrinkToFit="1"/>
    </xf>
    <xf numFmtId="49" fontId="10" fillId="0" borderId="5" xfId="15" applyNumberFormat="1" applyProtection="1">
      <alignment horizontal="center" vertical="center" shrinkToFit="1"/>
    </xf>
    <xf numFmtId="49" fontId="8" fillId="0" borderId="5" xfId="19" applyNumberFormat="1" applyProtection="1">
      <alignment shrinkToFit="1"/>
    </xf>
    <xf numFmtId="49" fontId="10" fillId="0" borderId="5" xfId="20" applyNumberFormat="1" applyProtection="1">
      <alignment horizontal="right"/>
    </xf>
    <xf numFmtId="0" fontId="10" fillId="0" borderId="6" xfId="9" applyNumberFormat="1" applyProtection="1">
      <alignment horizontal="center" vertical="center" shrinkToFit="1"/>
    </xf>
    <xf numFmtId="49" fontId="10" fillId="0" borderId="8" xfId="13" applyNumberFormat="1" applyProtection="1">
      <alignment horizontal="center" vertical="center"/>
    </xf>
    <xf numFmtId="0" fontId="10" fillId="0" borderId="13" xfId="127" applyNumberFormat="1" applyProtection="1">
      <alignment horizontal="left" wrapText="1" indent="2"/>
    </xf>
    <xf numFmtId="0" fontId="10" fillId="0" borderId="7" xfId="10" applyNumberFormat="1" applyProtection="1">
      <alignment horizontal="center" vertical="center" shrinkToFit="1"/>
    </xf>
    <xf numFmtId="49" fontId="10" fillId="0" borderId="4" xfId="14" applyNumberFormat="1" applyProtection="1">
      <alignment horizontal="center" vertical="center"/>
    </xf>
    <xf numFmtId="165" fontId="10" fillId="0" borderId="4" xfId="16" applyNumberFormat="1" applyProtection="1">
      <alignment horizontal="right" vertical="center" shrinkToFit="1"/>
    </xf>
    <xf numFmtId="165" fontId="10" fillId="0" borderId="9" xfId="21" applyNumberFormat="1" applyProtection="1">
      <alignment horizontal="right" vertical="center" shrinkToFit="1"/>
    </xf>
    <xf numFmtId="0" fontId="10" fillId="0" borderId="35" xfId="128" applyNumberFormat="1" applyProtection="1">
      <alignment horizontal="left" wrapText="1"/>
    </xf>
    <xf numFmtId="4" fontId="10" fillId="0" borderId="4" xfId="17" applyNumberFormat="1" applyProtection="1">
      <alignment horizontal="right" shrinkToFit="1"/>
    </xf>
    <xf numFmtId="4" fontId="10" fillId="0" borderId="9" xfId="22" applyNumberFormat="1" applyProtection="1">
      <alignment horizontal="right" shrinkToFit="1"/>
    </xf>
    <xf numFmtId="0" fontId="10" fillId="0" borderId="14" xfId="129" applyNumberFormat="1" applyProtection="1">
      <alignment horizontal="left" wrapText="1" indent="2"/>
    </xf>
    <xf numFmtId="0" fontId="12" fillId="0" borderId="9" xfId="23" applyNumberFormat="1" applyProtection="1">
      <alignment wrapText="1"/>
    </xf>
    <xf numFmtId="0" fontId="12" fillId="0" borderId="9" xfId="24" applyNumberFormat="1" applyProtection="1"/>
    <xf numFmtId="0" fontId="12" fillId="6" borderId="9" xfId="25" applyNumberFormat="1" applyProtection="1">
      <alignment wrapText="1"/>
    </xf>
    <xf numFmtId="0" fontId="10" fillId="6" borderId="10" xfId="26" applyNumberFormat="1" applyProtection="1">
      <alignment horizontal="left" wrapText="1"/>
    </xf>
    <xf numFmtId="49" fontId="10" fillId="0" borderId="9" xfId="27" applyNumberFormat="1" applyProtection="1">
      <alignment horizontal="center" shrinkToFit="1"/>
    </xf>
    <xf numFmtId="49" fontId="10" fillId="0" borderId="4" xfId="28" applyNumberFormat="1" applyProtection="1">
      <alignment horizontal="center" vertical="center" shrinkToFi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52" applyNumberFormat="1" applyBorder="1" applyProtection="1"/>
    <xf numFmtId="0" fontId="15" fillId="0" borderId="0" xfId="81" applyNumberFormat="1" applyBorder="1" applyAlignment="1" applyProtection="1"/>
    <xf numFmtId="49" fontId="10" fillId="0" borderId="0" xfId="72" applyNumberFormat="1" applyBorder="1" applyProtection="1"/>
    <xf numFmtId="0" fontId="17" fillId="0" borderId="0" xfId="97" applyNumberFormat="1" applyBorder="1" applyProtection="1">
      <alignment horizontal="right"/>
    </xf>
    <xf numFmtId="49" fontId="10" fillId="0" borderId="0" xfId="86" applyNumberFormat="1" applyBorder="1" applyProtection="1"/>
    <xf numFmtId="49" fontId="10" fillId="0" borderId="0" xfId="92" applyNumberFormat="1" applyBorder="1" applyProtection="1">
      <alignment horizontal="center"/>
    </xf>
    <xf numFmtId="49" fontId="10" fillId="0" borderId="0" xfId="85" applyNumberFormat="1" applyBorder="1" applyProtection="1">
      <alignment horizontal="right"/>
    </xf>
    <xf numFmtId="49" fontId="10" fillId="0" borderId="0" xfId="93" applyNumberFormat="1" applyBorder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vertical="top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top"/>
    </xf>
    <xf numFmtId="166" fontId="5" fillId="2" borderId="3" xfId="0" applyNumberFormat="1" applyFont="1" applyFill="1" applyBorder="1" applyAlignment="1">
      <alignment horizontal="center" vertical="center" wrapText="1"/>
    </xf>
    <xf numFmtId="167" fontId="5" fillId="2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justify"/>
    </xf>
    <xf numFmtId="49" fontId="5" fillId="4" borderId="3" xfId="0" applyNumberFormat="1" applyFont="1" applyFill="1" applyBorder="1" applyAlignment="1">
      <alignment horizontal="right"/>
    </xf>
    <xf numFmtId="0" fontId="5" fillId="5" borderId="3" xfId="0" applyFont="1" applyFill="1" applyBorder="1" applyAlignment="1">
      <alignment vertical="top"/>
    </xf>
    <xf numFmtId="167" fontId="5" fillId="5" borderId="3" xfId="0" applyNumberFormat="1" applyFont="1" applyFill="1" applyBorder="1" applyAlignment="1">
      <alignment vertical="top"/>
    </xf>
    <xf numFmtId="0" fontId="3" fillId="4" borderId="3" xfId="0" applyFont="1" applyFill="1" applyBorder="1" applyAlignment="1">
      <alignment vertical="justify"/>
    </xf>
    <xf numFmtId="49" fontId="3" fillId="4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left" wrapText="1"/>
    </xf>
    <xf numFmtId="0" fontId="5" fillId="4" borderId="3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167" fontId="3" fillId="5" borderId="3" xfId="0" applyNumberFormat="1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167" fontId="4" fillId="0" borderId="0" xfId="0" applyNumberFormat="1" applyFont="1"/>
    <xf numFmtId="0" fontId="5" fillId="0" borderId="0" xfId="0" applyFont="1" applyAlignment="1">
      <alignment horizontal="left" vertical="justify"/>
    </xf>
    <xf numFmtId="49" fontId="5" fillId="0" borderId="0" xfId="0" applyNumberFormat="1" applyFont="1" applyAlignment="1">
      <alignment horizontal="right" vertical="justify"/>
    </xf>
    <xf numFmtId="167" fontId="5" fillId="0" borderId="0" xfId="0" applyNumberFormat="1" applyFont="1" applyAlignment="1">
      <alignment vertical="top"/>
    </xf>
    <xf numFmtId="0" fontId="6" fillId="0" borderId="0" xfId="52" applyNumberFormat="1" applyFont="1" applyBorder="1" applyProtection="1"/>
    <xf numFmtId="0" fontId="6" fillId="0" borderId="0" xfId="52" applyNumberFormat="1" applyFont="1" applyProtection="1"/>
    <xf numFmtId="0" fontId="10" fillId="0" borderId="0" xfId="63" applyNumberFormat="1" applyBorder="1" applyProtection="1">
      <alignment horizontal="left"/>
    </xf>
    <xf numFmtId="49" fontId="10" fillId="0" borderId="0" xfId="75" applyNumberFormat="1" applyBorder="1" applyProtection="1"/>
    <xf numFmtId="0" fontId="15" fillId="0" borderId="5" xfId="94" applyNumberFormat="1" applyProtection="1">
      <alignment horizontal="center"/>
    </xf>
    <xf numFmtId="0" fontId="15" fillId="0" borderId="5" xfId="94">
      <alignment horizontal="center"/>
    </xf>
    <xf numFmtId="0" fontId="15" fillId="0" borderId="1" xfId="94" applyBorder="1">
      <alignment horizontal="center"/>
    </xf>
    <xf numFmtId="49" fontId="10" fillId="0" borderId="4" xfId="76" applyNumberFormat="1" applyProtection="1">
      <alignment horizontal="center" vertical="top" wrapText="1"/>
    </xf>
    <xf numFmtId="49" fontId="10" fillId="0" borderId="4" xfId="76">
      <alignment horizontal="center" vertical="top" wrapText="1"/>
    </xf>
    <xf numFmtId="0" fontId="10" fillId="0" borderId="4" xfId="56" applyNumberFormat="1" applyProtection="1">
      <alignment horizontal="center" vertical="top" wrapText="1"/>
    </xf>
    <xf numFmtId="0" fontId="10" fillId="0" borderId="4" xfId="56">
      <alignment horizontal="center" vertical="top" wrapTex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15" fillId="0" borderId="0" xfId="81" applyNumberFormat="1" applyProtection="1">
      <alignment horizontal="center"/>
    </xf>
    <xf numFmtId="0" fontId="15" fillId="0" borderId="0" xfId="8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zoomScaleNormal="100" zoomScaleSheetLayoutView="100" workbookViewId="0">
      <selection activeCell="B8" sqref="B8:G8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7" ht="12" customHeight="1">
      <c r="A1" s="79"/>
      <c r="B1" s="119"/>
      <c r="C1" s="119"/>
      <c r="D1" s="119"/>
      <c r="E1" s="119"/>
      <c r="F1" s="119"/>
      <c r="G1" s="120"/>
    </row>
    <row r="2" spans="1:7" ht="14.1" customHeight="1">
      <c r="A2" s="80"/>
      <c r="B2" s="131" t="s">
        <v>267</v>
      </c>
      <c r="C2" s="131"/>
      <c r="D2" s="131"/>
      <c r="E2" s="131"/>
      <c r="F2" s="131"/>
      <c r="G2" s="131"/>
    </row>
    <row r="3" spans="1:7" ht="14.1" customHeight="1">
      <c r="A3" s="80"/>
      <c r="B3" s="131" t="s">
        <v>268</v>
      </c>
      <c r="C3" s="131"/>
      <c r="D3" s="131"/>
      <c r="E3" s="131"/>
      <c r="F3" s="131"/>
      <c r="G3" s="131"/>
    </row>
    <row r="4" spans="1:7" ht="14.1" customHeight="1">
      <c r="A4" s="80"/>
      <c r="B4" s="131" t="s">
        <v>396</v>
      </c>
      <c r="C4" s="131"/>
      <c r="D4" s="131"/>
      <c r="E4" s="131"/>
      <c r="F4" s="131"/>
      <c r="G4" s="131"/>
    </row>
    <row r="5" spans="1:7" ht="14.1" customHeight="1">
      <c r="A5" s="80"/>
      <c r="B5" s="131" t="s">
        <v>270</v>
      </c>
      <c r="C5" s="131"/>
      <c r="D5" s="131"/>
      <c r="E5" s="131"/>
      <c r="F5" s="131"/>
      <c r="G5" s="131"/>
    </row>
    <row r="6" spans="1:7" ht="14.1" customHeight="1">
      <c r="A6" s="80"/>
      <c r="B6" s="131" t="s">
        <v>269</v>
      </c>
      <c r="C6" s="131"/>
      <c r="D6" s="131"/>
      <c r="E6" s="131"/>
      <c r="F6" s="131"/>
      <c r="G6" s="131"/>
    </row>
    <row r="7" spans="1:7" ht="15.95" customHeight="1">
      <c r="A7" s="80"/>
      <c r="B7" s="77"/>
      <c r="C7" s="78"/>
      <c r="D7" s="78"/>
      <c r="E7" s="78"/>
      <c r="F7" s="78"/>
      <c r="G7" s="78"/>
    </row>
    <row r="8" spans="1:7" ht="15.95" customHeight="1">
      <c r="A8" s="80"/>
      <c r="B8" s="130" t="s">
        <v>271</v>
      </c>
      <c r="C8" s="130"/>
      <c r="D8" s="130"/>
      <c r="E8" s="130"/>
      <c r="F8" s="130"/>
      <c r="G8" s="130"/>
    </row>
    <row r="9" spans="1:7" ht="14.1" customHeight="1">
      <c r="A9" s="3"/>
      <c r="B9" s="121"/>
      <c r="C9" s="121"/>
      <c r="D9" s="122"/>
      <c r="E9" s="83"/>
      <c r="F9" s="84"/>
      <c r="G9" s="82"/>
    </row>
    <row r="10" spans="1:7" ht="14.1" customHeight="1">
      <c r="A10" s="5"/>
      <c r="B10" s="5"/>
      <c r="C10" s="5"/>
      <c r="D10" s="81"/>
      <c r="E10" s="85"/>
      <c r="F10" s="86"/>
      <c r="G10" s="82"/>
    </row>
    <row r="11" spans="1:7" ht="14.1" customHeight="1">
      <c r="A11" s="123"/>
      <c r="B11" s="124"/>
      <c r="C11" s="124"/>
      <c r="D11" s="124"/>
      <c r="E11" s="125"/>
      <c r="F11" s="125"/>
      <c r="G11" s="7"/>
    </row>
    <row r="12" spans="1:7" ht="12.95" customHeight="1">
      <c r="A12" s="128" t="s">
        <v>1</v>
      </c>
      <c r="B12" s="128" t="s">
        <v>2</v>
      </c>
      <c r="C12" s="128" t="s">
        <v>3</v>
      </c>
      <c r="D12" s="126" t="s">
        <v>4</v>
      </c>
      <c r="E12" s="126" t="s">
        <v>5</v>
      </c>
      <c r="F12" s="128" t="s">
        <v>6</v>
      </c>
      <c r="G12" s="8"/>
    </row>
    <row r="13" spans="1:7" ht="12" customHeight="1">
      <c r="A13" s="129"/>
      <c r="B13" s="129"/>
      <c r="C13" s="129"/>
      <c r="D13" s="127"/>
      <c r="E13" s="127"/>
      <c r="F13" s="129"/>
      <c r="G13" s="9"/>
    </row>
    <row r="14" spans="1:7" ht="14.25" customHeight="1">
      <c r="A14" s="129"/>
      <c r="B14" s="129"/>
      <c r="C14" s="129"/>
      <c r="D14" s="127"/>
      <c r="E14" s="127"/>
      <c r="F14" s="129"/>
      <c r="G14" s="9"/>
    </row>
    <row r="15" spans="1:7" ht="14.25" customHeight="1">
      <c r="A15" s="10">
        <v>1</v>
      </c>
      <c r="B15" s="11">
        <v>2</v>
      </c>
      <c r="C15" s="11">
        <v>3</v>
      </c>
      <c r="D15" s="12" t="s">
        <v>7</v>
      </c>
      <c r="E15" s="12" t="s">
        <v>8</v>
      </c>
      <c r="F15" s="12" t="s">
        <v>9</v>
      </c>
      <c r="G15" s="9"/>
    </row>
    <row r="16" spans="1:7" ht="17.25" customHeight="1">
      <c r="A16" s="13" t="s">
        <v>10</v>
      </c>
      <c r="B16" s="14" t="s">
        <v>11</v>
      </c>
      <c r="C16" s="15" t="s">
        <v>12</v>
      </c>
      <c r="D16" s="16">
        <v>2509.3000000000002</v>
      </c>
      <c r="E16" s="16">
        <v>2514.1999999999998</v>
      </c>
      <c r="F16" s="16">
        <v>2324.3000000000002</v>
      </c>
      <c r="G16" s="9"/>
    </row>
    <row r="17" spans="1:7" ht="15" customHeight="1">
      <c r="A17" s="17" t="s">
        <v>13</v>
      </c>
      <c r="B17" s="18"/>
      <c r="C17" s="19"/>
      <c r="D17" s="20"/>
      <c r="E17" s="20"/>
      <c r="F17" s="20"/>
      <c r="G17" s="9"/>
    </row>
    <row r="18" spans="1:7">
      <c r="A18" s="21" t="s">
        <v>14</v>
      </c>
      <c r="B18" s="22" t="s">
        <v>11</v>
      </c>
      <c r="C18" s="23" t="s">
        <v>15</v>
      </c>
      <c r="D18" s="24">
        <v>2208.3000000000002</v>
      </c>
      <c r="E18" s="24">
        <v>2169.4</v>
      </c>
      <c r="F18" s="24">
        <v>39.9</v>
      </c>
      <c r="G18" s="9"/>
    </row>
    <row r="19" spans="1:7">
      <c r="A19" s="21" t="s">
        <v>16</v>
      </c>
      <c r="B19" s="22" t="s">
        <v>11</v>
      </c>
      <c r="C19" s="23" t="s">
        <v>17</v>
      </c>
      <c r="D19" s="24">
        <v>48</v>
      </c>
      <c r="E19" s="24">
        <v>8.1</v>
      </c>
      <c r="F19" s="24">
        <v>39.9</v>
      </c>
      <c r="G19" s="9"/>
    </row>
    <row r="20" spans="1:7" ht="34.5">
      <c r="A20" s="21" t="s">
        <v>18</v>
      </c>
      <c r="B20" s="22" t="s">
        <v>11</v>
      </c>
      <c r="C20" s="23" t="s">
        <v>19</v>
      </c>
      <c r="D20" s="24">
        <v>48</v>
      </c>
      <c r="E20" s="24">
        <v>8.1</v>
      </c>
      <c r="F20" s="24">
        <v>39.9</v>
      </c>
      <c r="G20" s="9"/>
    </row>
    <row r="21" spans="1:7" ht="68.25">
      <c r="A21" s="21" t="s">
        <v>20</v>
      </c>
      <c r="B21" s="22" t="s">
        <v>11</v>
      </c>
      <c r="C21" s="23" t="s">
        <v>21</v>
      </c>
      <c r="D21" s="24">
        <v>48</v>
      </c>
      <c r="E21" s="24">
        <v>8.1</v>
      </c>
      <c r="F21" s="24">
        <v>39.9</v>
      </c>
      <c r="G21" s="9"/>
    </row>
    <row r="22" spans="1:7" ht="57">
      <c r="A22" s="21" t="s">
        <v>22</v>
      </c>
      <c r="B22" s="22" t="s">
        <v>11</v>
      </c>
      <c r="C22" s="23" t="s">
        <v>23</v>
      </c>
      <c r="D22" s="24">
        <v>36</v>
      </c>
      <c r="E22" s="24">
        <v>0</v>
      </c>
      <c r="F22" s="24">
        <v>36</v>
      </c>
      <c r="G22" s="9"/>
    </row>
    <row r="23" spans="1:7" ht="57">
      <c r="A23" s="21" t="s">
        <v>24</v>
      </c>
      <c r="B23" s="22" t="s">
        <v>11</v>
      </c>
      <c r="C23" s="23" t="s">
        <v>25</v>
      </c>
      <c r="D23" s="24">
        <v>36</v>
      </c>
      <c r="E23" s="24">
        <v>0</v>
      </c>
      <c r="F23" s="24">
        <v>36</v>
      </c>
      <c r="G23" s="9"/>
    </row>
    <row r="24" spans="1:7" ht="68.25">
      <c r="A24" s="21" t="s">
        <v>26</v>
      </c>
      <c r="B24" s="22" t="s">
        <v>11</v>
      </c>
      <c r="C24" s="23" t="s">
        <v>27</v>
      </c>
      <c r="D24" s="24">
        <v>12</v>
      </c>
      <c r="E24" s="24">
        <v>8.1</v>
      </c>
      <c r="F24" s="24">
        <v>3.9</v>
      </c>
      <c r="G24" s="9"/>
    </row>
    <row r="25" spans="1:7" ht="57">
      <c r="A25" s="21" t="s">
        <v>28</v>
      </c>
      <c r="B25" s="22" t="s">
        <v>11</v>
      </c>
      <c r="C25" s="23" t="s">
        <v>29</v>
      </c>
      <c r="D25" s="24">
        <v>12</v>
      </c>
      <c r="E25" s="24">
        <v>8.1</v>
      </c>
      <c r="F25" s="24">
        <v>3.9</v>
      </c>
      <c r="G25" s="9"/>
    </row>
    <row r="26" spans="1:7">
      <c r="A26" s="21" t="s">
        <v>30</v>
      </c>
      <c r="B26" s="22" t="s">
        <v>11</v>
      </c>
      <c r="C26" s="23" t="s">
        <v>31</v>
      </c>
      <c r="D26" s="24">
        <v>2160.3000000000002</v>
      </c>
      <c r="E26" s="24">
        <v>2161.3000000000002</v>
      </c>
      <c r="F26" s="24">
        <v>0</v>
      </c>
      <c r="G26" s="9"/>
    </row>
    <row r="27" spans="1:7" ht="23.25">
      <c r="A27" s="21" t="s">
        <v>32</v>
      </c>
      <c r="B27" s="22" t="s">
        <v>11</v>
      </c>
      <c r="C27" s="23" t="s">
        <v>33</v>
      </c>
      <c r="D27" s="24">
        <v>2143.3000000000002</v>
      </c>
      <c r="E27" s="24">
        <v>2143.3000000000002</v>
      </c>
      <c r="F27" s="24">
        <v>0</v>
      </c>
      <c r="G27" s="9"/>
    </row>
    <row r="28" spans="1:7" ht="23.25">
      <c r="A28" s="21" t="s">
        <v>34</v>
      </c>
      <c r="B28" s="22" t="s">
        <v>11</v>
      </c>
      <c r="C28" s="23" t="s">
        <v>35</v>
      </c>
      <c r="D28" s="24">
        <v>2110.4</v>
      </c>
      <c r="E28" s="24">
        <v>2110.4</v>
      </c>
      <c r="F28" s="24">
        <v>0</v>
      </c>
      <c r="G28" s="9"/>
    </row>
    <row r="29" spans="1:7">
      <c r="A29" s="21" t="s">
        <v>36</v>
      </c>
      <c r="B29" s="22" t="s">
        <v>11</v>
      </c>
      <c r="C29" s="23" t="s">
        <v>37</v>
      </c>
      <c r="D29" s="24">
        <v>270.8</v>
      </c>
      <c r="E29" s="24">
        <v>270.8</v>
      </c>
      <c r="F29" s="24">
        <v>0</v>
      </c>
      <c r="G29" s="9"/>
    </row>
    <row r="30" spans="1:7" ht="34.5">
      <c r="A30" s="21" t="s">
        <v>38</v>
      </c>
      <c r="B30" s="22" t="s">
        <v>11</v>
      </c>
      <c r="C30" s="23" t="s">
        <v>39</v>
      </c>
      <c r="D30" s="24">
        <v>270.8</v>
      </c>
      <c r="E30" s="24">
        <v>270.8</v>
      </c>
      <c r="F30" s="24">
        <v>0</v>
      </c>
      <c r="G30" s="9"/>
    </row>
    <row r="31" spans="1:7" ht="23.25">
      <c r="A31" s="21" t="s">
        <v>40</v>
      </c>
      <c r="B31" s="22" t="s">
        <v>11</v>
      </c>
      <c r="C31" s="23" t="s">
        <v>41</v>
      </c>
      <c r="D31" s="24">
        <v>1839.6</v>
      </c>
      <c r="E31" s="24">
        <v>1839.6</v>
      </c>
      <c r="F31" s="24">
        <v>0</v>
      </c>
      <c r="G31" s="9"/>
    </row>
    <row r="32" spans="1:7">
      <c r="A32" s="21" t="s">
        <v>42</v>
      </c>
      <c r="B32" s="22" t="s">
        <v>11</v>
      </c>
      <c r="C32" s="23" t="s">
        <v>43</v>
      </c>
      <c r="D32" s="24">
        <v>1839.6</v>
      </c>
      <c r="E32" s="24">
        <v>1839.6</v>
      </c>
      <c r="F32" s="24">
        <v>0</v>
      </c>
      <c r="G32" s="9"/>
    </row>
    <row r="33" spans="1:7" ht="23.25">
      <c r="A33" s="21" t="s">
        <v>44</v>
      </c>
      <c r="B33" s="22" t="s">
        <v>11</v>
      </c>
      <c r="C33" s="23" t="s">
        <v>45</v>
      </c>
      <c r="D33" s="24">
        <v>33</v>
      </c>
      <c r="E33" s="24">
        <v>33</v>
      </c>
      <c r="F33" s="24">
        <v>0</v>
      </c>
      <c r="G33" s="9"/>
    </row>
    <row r="34" spans="1:7" ht="34.5">
      <c r="A34" s="21" t="s">
        <v>46</v>
      </c>
      <c r="B34" s="22" t="s">
        <v>11</v>
      </c>
      <c r="C34" s="23" t="s">
        <v>47</v>
      </c>
      <c r="D34" s="24">
        <v>33</v>
      </c>
      <c r="E34" s="24">
        <v>33</v>
      </c>
      <c r="F34" s="24">
        <v>0</v>
      </c>
      <c r="G34" s="9"/>
    </row>
    <row r="35" spans="1:7" ht="45.75">
      <c r="A35" s="21" t="s">
        <v>48</v>
      </c>
      <c r="B35" s="22" t="s">
        <v>11</v>
      </c>
      <c r="C35" s="23" t="s">
        <v>49</v>
      </c>
      <c r="D35" s="24">
        <v>33</v>
      </c>
      <c r="E35" s="24">
        <v>33</v>
      </c>
      <c r="F35" s="24">
        <v>0</v>
      </c>
      <c r="G35" s="9"/>
    </row>
    <row r="36" spans="1:7">
      <c r="A36" s="21" t="s">
        <v>50</v>
      </c>
      <c r="B36" s="22" t="s">
        <v>11</v>
      </c>
      <c r="C36" s="23" t="s">
        <v>51</v>
      </c>
      <c r="D36" s="24">
        <v>17</v>
      </c>
      <c r="E36" s="24">
        <v>18</v>
      </c>
      <c r="F36" s="24">
        <v>0</v>
      </c>
      <c r="G36" s="9"/>
    </row>
    <row r="37" spans="1:7" ht="23.25">
      <c r="A37" s="21" t="s">
        <v>52</v>
      </c>
      <c r="B37" s="22" t="s">
        <v>11</v>
      </c>
      <c r="C37" s="23" t="s">
        <v>53</v>
      </c>
      <c r="D37" s="24">
        <v>17</v>
      </c>
      <c r="E37" s="24">
        <v>18</v>
      </c>
      <c r="F37" s="24">
        <v>0</v>
      </c>
      <c r="G37" s="9"/>
    </row>
    <row r="38" spans="1:7" ht="34.5">
      <c r="A38" s="21" t="s">
        <v>54</v>
      </c>
      <c r="B38" s="22" t="s">
        <v>11</v>
      </c>
      <c r="C38" s="23" t="s">
        <v>55</v>
      </c>
      <c r="D38" s="24">
        <v>17</v>
      </c>
      <c r="E38" s="24">
        <v>18</v>
      </c>
      <c r="F38" s="24">
        <v>0</v>
      </c>
      <c r="G38" s="9"/>
    </row>
    <row r="39" spans="1:7">
      <c r="A39" s="21" t="s">
        <v>56</v>
      </c>
      <c r="B39" s="22" t="s">
        <v>11</v>
      </c>
      <c r="C39" s="23" t="s">
        <v>57</v>
      </c>
      <c r="D39" s="24">
        <v>198</v>
      </c>
      <c r="E39" s="24">
        <v>198.1</v>
      </c>
      <c r="F39" s="24">
        <v>0.5</v>
      </c>
      <c r="G39" s="9"/>
    </row>
    <row r="40" spans="1:7">
      <c r="A40" s="21" t="s">
        <v>16</v>
      </c>
      <c r="B40" s="22" t="s">
        <v>11</v>
      </c>
      <c r="C40" s="23" t="s">
        <v>58</v>
      </c>
      <c r="D40" s="24">
        <v>198</v>
      </c>
      <c r="E40" s="24">
        <v>198.1</v>
      </c>
      <c r="F40" s="24">
        <v>0.5</v>
      </c>
      <c r="G40" s="9"/>
    </row>
    <row r="41" spans="1:7" ht="23.25">
      <c r="A41" s="21" t="s">
        <v>59</v>
      </c>
      <c r="B41" s="22" t="s">
        <v>11</v>
      </c>
      <c r="C41" s="23" t="s">
        <v>60</v>
      </c>
      <c r="D41" s="24">
        <v>198</v>
      </c>
      <c r="E41" s="24">
        <v>198.1</v>
      </c>
      <c r="F41" s="24">
        <v>0.5</v>
      </c>
      <c r="G41" s="9"/>
    </row>
    <row r="42" spans="1:7" ht="23.25">
      <c r="A42" s="21" t="s">
        <v>61</v>
      </c>
      <c r="B42" s="22" t="s">
        <v>11</v>
      </c>
      <c r="C42" s="23" t="s">
        <v>62</v>
      </c>
      <c r="D42" s="24">
        <v>198</v>
      </c>
      <c r="E42" s="24">
        <v>198.1</v>
      </c>
      <c r="F42" s="24">
        <v>0.5</v>
      </c>
      <c r="G42" s="9"/>
    </row>
    <row r="43" spans="1:7" ht="57">
      <c r="A43" s="21" t="s">
        <v>63</v>
      </c>
      <c r="B43" s="22" t="s">
        <v>11</v>
      </c>
      <c r="C43" s="23" t="s">
        <v>64</v>
      </c>
      <c r="D43" s="24">
        <v>99</v>
      </c>
      <c r="E43" s="24">
        <v>99.3</v>
      </c>
      <c r="F43" s="24">
        <v>0</v>
      </c>
      <c r="G43" s="9"/>
    </row>
    <row r="44" spans="1:7" ht="90.75">
      <c r="A44" s="21" t="s">
        <v>65</v>
      </c>
      <c r="B44" s="22" t="s">
        <v>11</v>
      </c>
      <c r="C44" s="23" t="s">
        <v>66</v>
      </c>
      <c r="D44" s="24">
        <v>99</v>
      </c>
      <c r="E44" s="24">
        <v>99.3</v>
      </c>
      <c r="F44" s="24">
        <v>0</v>
      </c>
      <c r="G44" s="9"/>
    </row>
    <row r="45" spans="1:7" ht="68.25">
      <c r="A45" s="21" t="s">
        <v>67</v>
      </c>
      <c r="B45" s="22" t="s">
        <v>11</v>
      </c>
      <c r="C45" s="23" t="s">
        <v>68</v>
      </c>
      <c r="D45" s="24">
        <v>1</v>
      </c>
      <c r="E45" s="24">
        <v>0.5</v>
      </c>
      <c r="F45" s="24">
        <v>0.5</v>
      </c>
      <c r="G45" s="9"/>
    </row>
    <row r="46" spans="1:7" ht="102">
      <c r="A46" s="21" t="s">
        <v>69</v>
      </c>
      <c r="B46" s="22" t="s">
        <v>11</v>
      </c>
      <c r="C46" s="23" t="s">
        <v>70</v>
      </c>
      <c r="D46" s="24">
        <v>1</v>
      </c>
      <c r="E46" s="24">
        <v>0.5</v>
      </c>
      <c r="F46" s="24">
        <v>0.5</v>
      </c>
      <c r="G46" s="9"/>
    </row>
    <row r="47" spans="1:7" ht="57">
      <c r="A47" s="21" t="s">
        <v>71</v>
      </c>
      <c r="B47" s="22" t="s">
        <v>11</v>
      </c>
      <c r="C47" s="23" t="s">
        <v>72</v>
      </c>
      <c r="D47" s="24">
        <v>109</v>
      </c>
      <c r="E47" s="24">
        <v>109.7</v>
      </c>
      <c r="F47" s="24">
        <v>0</v>
      </c>
      <c r="G47" s="9"/>
    </row>
    <row r="48" spans="1:7" ht="90.75">
      <c r="A48" s="21" t="s">
        <v>73</v>
      </c>
      <c r="B48" s="22" t="s">
        <v>11</v>
      </c>
      <c r="C48" s="23" t="s">
        <v>74</v>
      </c>
      <c r="D48" s="24">
        <v>109</v>
      </c>
      <c r="E48" s="24">
        <v>109.7</v>
      </c>
      <c r="F48" s="24">
        <v>0</v>
      </c>
      <c r="G48" s="9"/>
    </row>
    <row r="49" spans="1:7" ht="57">
      <c r="A49" s="21" t="s">
        <v>75</v>
      </c>
      <c r="B49" s="22" t="s">
        <v>11</v>
      </c>
      <c r="C49" s="23" t="s">
        <v>76</v>
      </c>
      <c r="D49" s="24">
        <v>-11</v>
      </c>
      <c r="E49" s="24">
        <v>-11</v>
      </c>
      <c r="F49" s="24">
        <v>0</v>
      </c>
      <c r="G49" s="9"/>
    </row>
    <row r="50" spans="1:7" ht="90.75">
      <c r="A50" s="21" t="s">
        <v>77</v>
      </c>
      <c r="B50" s="22" t="s">
        <v>11</v>
      </c>
      <c r="C50" s="23" t="s">
        <v>78</v>
      </c>
      <c r="D50" s="24">
        <v>-11</v>
      </c>
      <c r="E50" s="24">
        <v>-11</v>
      </c>
      <c r="F50" s="24">
        <v>0</v>
      </c>
      <c r="G50" s="9"/>
    </row>
    <row r="51" spans="1:7">
      <c r="A51" s="21" t="s">
        <v>79</v>
      </c>
      <c r="B51" s="22" t="s">
        <v>11</v>
      </c>
      <c r="C51" s="23" t="s">
        <v>80</v>
      </c>
      <c r="D51" s="24">
        <v>103</v>
      </c>
      <c r="E51" s="24">
        <v>105</v>
      </c>
      <c r="F51" s="24">
        <v>0.7</v>
      </c>
      <c r="G51" s="9"/>
    </row>
    <row r="52" spans="1:7">
      <c r="A52" s="21" t="s">
        <v>16</v>
      </c>
      <c r="B52" s="22" t="s">
        <v>11</v>
      </c>
      <c r="C52" s="23" t="s">
        <v>81</v>
      </c>
      <c r="D52" s="24">
        <v>103</v>
      </c>
      <c r="E52" s="24">
        <v>105</v>
      </c>
      <c r="F52" s="24">
        <v>0.7</v>
      </c>
      <c r="G52" s="9"/>
    </row>
    <row r="53" spans="1:7">
      <c r="A53" s="21" t="s">
        <v>82</v>
      </c>
      <c r="B53" s="22" t="s">
        <v>11</v>
      </c>
      <c r="C53" s="23" t="s">
        <v>83</v>
      </c>
      <c r="D53" s="24">
        <v>5</v>
      </c>
      <c r="E53" s="24">
        <v>5.2</v>
      </c>
      <c r="F53" s="24">
        <v>0</v>
      </c>
      <c r="G53" s="9"/>
    </row>
    <row r="54" spans="1:7">
      <c r="A54" s="21" t="s">
        <v>84</v>
      </c>
      <c r="B54" s="22" t="s">
        <v>11</v>
      </c>
      <c r="C54" s="23" t="s">
        <v>85</v>
      </c>
      <c r="D54" s="24">
        <v>5</v>
      </c>
      <c r="E54" s="24">
        <v>5.2</v>
      </c>
      <c r="F54" s="24">
        <v>0</v>
      </c>
      <c r="G54" s="9"/>
    </row>
    <row r="55" spans="1:7" ht="79.5">
      <c r="A55" s="21" t="s">
        <v>86</v>
      </c>
      <c r="B55" s="22" t="s">
        <v>11</v>
      </c>
      <c r="C55" s="23" t="s">
        <v>87</v>
      </c>
      <c r="D55" s="24">
        <v>5</v>
      </c>
      <c r="E55" s="24">
        <v>5.2</v>
      </c>
      <c r="F55" s="24">
        <v>0</v>
      </c>
      <c r="G55" s="9"/>
    </row>
    <row r="56" spans="1:7" ht="79.5">
      <c r="A56" s="21" t="s">
        <v>86</v>
      </c>
      <c r="B56" s="22" t="s">
        <v>11</v>
      </c>
      <c r="C56" s="23" t="s">
        <v>88</v>
      </c>
      <c r="D56" s="24">
        <v>5</v>
      </c>
      <c r="E56" s="24">
        <v>5</v>
      </c>
      <c r="F56" s="24">
        <v>0</v>
      </c>
      <c r="G56" s="9"/>
    </row>
    <row r="57" spans="1:7" ht="68.25">
      <c r="A57" s="21" t="s">
        <v>89</v>
      </c>
      <c r="B57" s="22" t="s">
        <v>11</v>
      </c>
      <c r="C57" s="23" t="s">
        <v>90</v>
      </c>
      <c r="D57" s="24">
        <v>0</v>
      </c>
      <c r="E57" s="24">
        <v>0.1</v>
      </c>
      <c r="F57" s="24">
        <v>0</v>
      </c>
      <c r="G57" s="9"/>
    </row>
    <row r="58" spans="1:7" ht="79.5">
      <c r="A58" s="21" t="s">
        <v>91</v>
      </c>
      <c r="B58" s="22" t="s">
        <v>11</v>
      </c>
      <c r="C58" s="23" t="s">
        <v>92</v>
      </c>
      <c r="D58" s="24">
        <v>0</v>
      </c>
      <c r="E58" s="24">
        <v>0</v>
      </c>
      <c r="F58" s="24">
        <v>0</v>
      </c>
      <c r="G58" s="9"/>
    </row>
    <row r="59" spans="1:7" ht="34.5">
      <c r="A59" s="21" t="s">
        <v>93</v>
      </c>
      <c r="B59" s="22" t="s">
        <v>11</v>
      </c>
      <c r="C59" s="23" t="s">
        <v>94</v>
      </c>
      <c r="D59" s="24">
        <v>0</v>
      </c>
      <c r="E59" s="24">
        <v>0</v>
      </c>
      <c r="F59" s="24">
        <v>0</v>
      </c>
      <c r="G59" s="9"/>
    </row>
    <row r="60" spans="1:7" ht="57">
      <c r="A60" s="21" t="s">
        <v>95</v>
      </c>
      <c r="B60" s="22" t="s">
        <v>11</v>
      </c>
      <c r="C60" s="23" t="s">
        <v>96</v>
      </c>
      <c r="D60" s="24">
        <v>0</v>
      </c>
      <c r="E60" s="24">
        <v>0</v>
      </c>
      <c r="F60" s="24">
        <v>0</v>
      </c>
      <c r="G60" s="9"/>
    </row>
    <row r="61" spans="1:7">
      <c r="A61" s="21" t="s">
        <v>97</v>
      </c>
      <c r="B61" s="22" t="s">
        <v>11</v>
      </c>
      <c r="C61" s="23" t="s">
        <v>98</v>
      </c>
      <c r="D61" s="24">
        <v>98</v>
      </c>
      <c r="E61" s="24">
        <v>99.8</v>
      </c>
      <c r="F61" s="24">
        <v>747.22</v>
      </c>
      <c r="G61" s="9"/>
    </row>
    <row r="62" spans="1:7">
      <c r="A62" s="21" t="s">
        <v>99</v>
      </c>
      <c r="B62" s="22" t="s">
        <v>11</v>
      </c>
      <c r="C62" s="23" t="s">
        <v>100</v>
      </c>
      <c r="D62" s="24">
        <v>0</v>
      </c>
      <c r="E62" s="24">
        <v>0.4</v>
      </c>
      <c r="F62" s="24">
        <v>0</v>
      </c>
      <c r="G62" s="9"/>
    </row>
    <row r="63" spans="1:7" ht="34.5">
      <c r="A63" s="21" t="s">
        <v>101</v>
      </c>
      <c r="B63" s="22" t="s">
        <v>11</v>
      </c>
      <c r="C63" s="23" t="s">
        <v>102</v>
      </c>
      <c r="D63" s="24">
        <v>0</v>
      </c>
      <c r="E63" s="24">
        <v>0.4</v>
      </c>
      <c r="F63" s="24">
        <v>0</v>
      </c>
      <c r="G63" s="9"/>
    </row>
    <row r="64" spans="1:7" ht="57">
      <c r="A64" s="21" t="s">
        <v>103</v>
      </c>
      <c r="B64" s="22" t="s">
        <v>11</v>
      </c>
      <c r="C64" s="23" t="s">
        <v>104</v>
      </c>
      <c r="D64" s="24">
        <v>0</v>
      </c>
      <c r="E64" s="24">
        <v>0.4</v>
      </c>
      <c r="F64" s="24">
        <v>0</v>
      </c>
      <c r="G64" s="9"/>
    </row>
    <row r="65" spans="1:7" ht="45.75">
      <c r="A65" s="21" t="s">
        <v>105</v>
      </c>
      <c r="B65" s="22" t="s">
        <v>11</v>
      </c>
      <c r="C65" s="23" t="s">
        <v>106</v>
      </c>
      <c r="D65" s="24">
        <v>0</v>
      </c>
      <c r="E65" s="24">
        <v>0</v>
      </c>
      <c r="F65" s="24">
        <v>0</v>
      </c>
      <c r="G65" s="9"/>
    </row>
    <row r="66" spans="1:7">
      <c r="A66" s="21" t="s">
        <v>107</v>
      </c>
      <c r="B66" s="22" t="s">
        <v>11</v>
      </c>
      <c r="C66" s="23" t="s">
        <v>108</v>
      </c>
      <c r="D66" s="24">
        <v>98</v>
      </c>
      <c r="E66" s="24">
        <v>99.4</v>
      </c>
      <c r="F66" s="24">
        <v>0.7</v>
      </c>
      <c r="G66" s="9"/>
    </row>
    <row r="67" spans="1:7">
      <c r="A67" s="21" t="s">
        <v>109</v>
      </c>
      <c r="B67" s="22" t="s">
        <v>11</v>
      </c>
      <c r="C67" s="23" t="s">
        <v>110</v>
      </c>
      <c r="D67" s="24">
        <v>8</v>
      </c>
      <c r="E67" s="24">
        <v>7.8</v>
      </c>
      <c r="F67" s="24">
        <v>0.4</v>
      </c>
      <c r="G67" s="9"/>
    </row>
    <row r="68" spans="1:7" ht="23.25">
      <c r="A68" s="21" t="s">
        <v>111</v>
      </c>
      <c r="B68" s="22" t="s">
        <v>11</v>
      </c>
      <c r="C68" s="23" t="s">
        <v>112</v>
      </c>
      <c r="D68" s="24">
        <v>8</v>
      </c>
      <c r="E68" s="24">
        <v>7.8</v>
      </c>
      <c r="F68" s="24">
        <v>0.4</v>
      </c>
      <c r="G68" s="9"/>
    </row>
    <row r="69" spans="1:7" ht="45.75">
      <c r="A69" s="21" t="s">
        <v>113</v>
      </c>
      <c r="B69" s="22" t="s">
        <v>11</v>
      </c>
      <c r="C69" s="23" t="s">
        <v>114</v>
      </c>
      <c r="D69" s="24">
        <v>8</v>
      </c>
      <c r="E69" s="24">
        <v>7.6</v>
      </c>
      <c r="F69" s="24">
        <v>0.4</v>
      </c>
      <c r="G69" s="9"/>
    </row>
    <row r="70" spans="1:7" ht="34.5">
      <c r="A70" s="21" t="s">
        <v>115</v>
      </c>
      <c r="B70" s="22" t="s">
        <v>11</v>
      </c>
      <c r="C70" s="23" t="s">
        <v>116</v>
      </c>
      <c r="D70" s="24">
        <v>0</v>
      </c>
      <c r="E70" s="24">
        <v>0.2</v>
      </c>
      <c r="F70" s="24">
        <v>0</v>
      </c>
      <c r="G70" s="9"/>
    </row>
    <row r="71" spans="1:7">
      <c r="A71" s="21" t="s">
        <v>117</v>
      </c>
      <c r="B71" s="22" t="s">
        <v>11</v>
      </c>
      <c r="C71" s="23" t="s">
        <v>118</v>
      </c>
      <c r="D71" s="24">
        <v>90</v>
      </c>
      <c r="E71" s="24">
        <v>91.6</v>
      </c>
      <c r="F71" s="24">
        <v>0.4</v>
      </c>
      <c r="G71" s="9"/>
    </row>
    <row r="72" spans="1:7" ht="23.25">
      <c r="A72" s="21" t="s">
        <v>119</v>
      </c>
      <c r="B72" s="22" t="s">
        <v>11</v>
      </c>
      <c r="C72" s="23" t="s">
        <v>120</v>
      </c>
      <c r="D72" s="24">
        <v>90</v>
      </c>
      <c r="E72" s="24">
        <v>91.6</v>
      </c>
      <c r="F72" s="24">
        <v>0.4</v>
      </c>
      <c r="G72" s="9"/>
    </row>
    <row r="73" spans="1:7" ht="45.75">
      <c r="A73" s="21" t="s">
        <v>121</v>
      </c>
      <c r="B73" s="22" t="s">
        <v>11</v>
      </c>
      <c r="C73" s="23" t="s">
        <v>122</v>
      </c>
      <c r="D73" s="24">
        <v>89</v>
      </c>
      <c r="E73" s="24">
        <v>90.9</v>
      </c>
      <c r="F73" s="24">
        <v>0</v>
      </c>
      <c r="G73" s="9"/>
    </row>
    <row r="74" spans="1:7" ht="34.5">
      <c r="A74" s="21" t="s">
        <v>123</v>
      </c>
      <c r="B74" s="22" t="s">
        <v>11</v>
      </c>
      <c r="C74" s="23" t="s">
        <v>124</v>
      </c>
      <c r="D74" s="24">
        <v>1</v>
      </c>
      <c r="E74" s="24">
        <v>0.1</v>
      </c>
      <c r="F74" s="24">
        <v>0.4</v>
      </c>
      <c r="G74" s="9"/>
    </row>
    <row r="75" spans="1:7">
      <c r="A75" s="21" t="s">
        <v>125</v>
      </c>
      <c r="B75" s="22" t="s">
        <v>11</v>
      </c>
      <c r="C75" s="23" t="s">
        <v>126</v>
      </c>
      <c r="D75" s="24">
        <v>0</v>
      </c>
      <c r="E75" s="24">
        <v>41.7</v>
      </c>
      <c r="F75" s="24">
        <v>0</v>
      </c>
      <c r="G75" s="9"/>
    </row>
    <row r="76" spans="1:7">
      <c r="A76" s="21" t="s">
        <v>16</v>
      </c>
      <c r="B76" s="22" t="s">
        <v>11</v>
      </c>
      <c r="C76" s="23" t="s">
        <v>127</v>
      </c>
      <c r="D76" s="24">
        <v>0</v>
      </c>
      <c r="E76" s="24">
        <v>41.7</v>
      </c>
      <c r="F76" s="24">
        <v>0</v>
      </c>
      <c r="G76" s="9"/>
    </row>
    <row r="77" spans="1:7" ht="34.5">
      <c r="A77" s="21" t="s">
        <v>18</v>
      </c>
      <c r="B77" s="22" t="s">
        <v>11</v>
      </c>
      <c r="C77" s="23" t="s">
        <v>128</v>
      </c>
      <c r="D77" s="24">
        <v>0</v>
      </c>
      <c r="E77" s="24">
        <v>41.7</v>
      </c>
      <c r="F77" s="24">
        <v>0</v>
      </c>
      <c r="G77" s="9"/>
    </row>
    <row r="78" spans="1:7" ht="68.25">
      <c r="A78" s="21" t="s">
        <v>20</v>
      </c>
      <c r="B78" s="22" t="s">
        <v>11</v>
      </c>
      <c r="C78" s="23" t="s">
        <v>129</v>
      </c>
      <c r="D78" s="24">
        <v>0</v>
      </c>
      <c r="E78" s="24">
        <v>41.7</v>
      </c>
      <c r="F78" s="24">
        <v>0</v>
      </c>
      <c r="G78" s="9"/>
    </row>
    <row r="79" spans="1:7" ht="57">
      <c r="A79" s="21" t="s">
        <v>22</v>
      </c>
      <c r="B79" s="22" t="s">
        <v>11</v>
      </c>
      <c r="C79" s="23" t="s">
        <v>130</v>
      </c>
      <c r="D79" s="24">
        <v>0</v>
      </c>
      <c r="E79" s="24">
        <v>37.700000000000003</v>
      </c>
      <c r="F79" s="24">
        <v>0</v>
      </c>
      <c r="G79" s="9"/>
    </row>
    <row r="80" spans="1:7" ht="57">
      <c r="A80" s="21" t="s">
        <v>24</v>
      </c>
      <c r="B80" s="22" t="s">
        <v>11</v>
      </c>
      <c r="C80" s="23" t="s">
        <v>131</v>
      </c>
      <c r="D80" s="24">
        <v>0</v>
      </c>
      <c r="E80" s="24">
        <v>37.700000000000003</v>
      </c>
      <c r="F80" s="24">
        <v>0</v>
      </c>
      <c r="G80" s="9"/>
    </row>
    <row r="81" spans="1:7" ht="68.25">
      <c r="A81" s="21" t="s">
        <v>26</v>
      </c>
      <c r="B81" s="22" t="s">
        <v>11</v>
      </c>
      <c r="C81" s="23" t="s">
        <v>132</v>
      </c>
      <c r="D81" s="24">
        <v>0</v>
      </c>
      <c r="E81" s="24">
        <v>4</v>
      </c>
      <c r="F81" s="24">
        <v>0</v>
      </c>
      <c r="G81" s="9"/>
    </row>
    <row r="82" spans="1:7" ht="57">
      <c r="A82" s="21" t="s">
        <v>28</v>
      </c>
      <c r="B82" s="22" t="s">
        <v>11</v>
      </c>
      <c r="C82" s="23" t="s">
        <v>133</v>
      </c>
      <c r="D82" s="24">
        <v>0</v>
      </c>
      <c r="E82" s="24">
        <v>4</v>
      </c>
      <c r="F82" s="24">
        <v>0</v>
      </c>
      <c r="G82" s="9"/>
    </row>
    <row r="83" spans="1:7" ht="15" customHeight="1">
      <c r="A83" s="4"/>
      <c r="B83" s="4"/>
      <c r="C83" s="4"/>
      <c r="D83" s="4"/>
      <c r="E83" s="4"/>
      <c r="F83" s="4"/>
      <c r="G83" s="4"/>
    </row>
  </sheetData>
  <mergeCells count="13">
    <mergeCell ref="B8:G8"/>
    <mergeCell ref="B6:G6"/>
    <mergeCell ref="B2:G2"/>
    <mergeCell ref="B3:G3"/>
    <mergeCell ref="B4:G4"/>
    <mergeCell ref="B5:G5"/>
    <mergeCell ref="A11:F11"/>
    <mergeCell ref="E12:E14"/>
    <mergeCell ref="F12:F14"/>
    <mergeCell ref="A12:A14"/>
    <mergeCell ref="B12:B14"/>
    <mergeCell ref="C12:C14"/>
    <mergeCell ref="D12:D14"/>
  </mergeCells>
  <phoneticPr fontId="0" type="noConversion"/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tabSelected="1" zoomScaleNormal="100" zoomScaleSheetLayoutView="100" workbookViewId="0">
      <selection activeCell="D18" sqref="D18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8" ht="14.1" customHeight="1">
      <c r="A1" s="134" t="s">
        <v>272</v>
      </c>
      <c r="B1" s="134"/>
      <c r="C1" s="134"/>
      <c r="D1" s="134"/>
      <c r="E1" s="134"/>
      <c r="F1" s="134"/>
      <c r="G1" s="134"/>
      <c r="H1" s="134"/>
    </row>
    <row r="2" spans="1:8" ht="14.1" customHeight="1">
      <c r="A2" s="134" t="s">
        <v>268</v>
      </c>
      <c r="B2" s="134"/>
      <c r="C2" s="134"/>
      <c r="D2" s="134"/>
      <c r="E2" s="134"/>
      <c r="F2" s="134"/>
      <c r="G2" s="134"/>
      <c r="H2" s="134"/>
    </row>
    <row r="3" spans="1:8" ht="12" customHeight="1">
      <c r="A3" s="134" t="s">
        <v>397</v>
      </c>
      <c r="B3" s="134"/>
      <c r="C3" s="134"/>
      <c r="D3" s="134"/>
      <c r="E3" s="134"/>
      <c r="F3" s="134"/>
      <c r="G3" s="134"/>
      <c r="H3" s="134"/>
    </row>
    <row r="4" spans="1:8" ht="12" customHeight="1">
      <c r="A4" s="134" t="s">
        <v>392</v>
      </c>
      <c r="B4" s="134"/>
      <c r="C4" s="134"/>
      <c r="D4" s="134"/>
      <c r="E4" s="134"/>
      <c r="F4" s="134"/>
      <c r="G4" s="134"/>
      <c r="H4" s="134"/>
    </row>
    <row r="5" spans="1:8" ht="11.1" customHeight="1">
      <c r="A5" s="134" t="s">
        <v>269</v>
      </c>
      <c r="B5" s="134"/>
      <c r="C5" s="134"/>
      <c r="D5" s="134"/>
      <c r="E5" s="134"/>
      <c r="F5" s="134"/>
      <c r="G5" s="134"/>
      <c r="H5" s="134"/>
    </row>
    <row r="6" spans="1:8" ht="12" customHeight="1">
      <c r="A6" s="77"/>
      <c r="B6" s="77"/>
      <c r="C6" s="77"/>
      <c r="D6" s="77"/>
      <c r="E6" s="77"/>
      <c r="F6" s="77"/>
      <c r="G6" s="77"/>
      <c r="H6" s="77"/>
    </row>
    <row r="7" spans="1:8" ht="16.5" customHeight="1">
      <c r="A7" s="135" t="s">
        <v>273</v>
      </c>
      <c r="B7" s="135"/>
      <c r="C7" s="135"/>
      <c r="D7" s="135"/>
      <c r="E7" s="135"/>
      <c r="F7" s="135"/>
      <c r="G7" s="135"/>
      <c r="H7" s="135"/>
    </row>
    <row r="8" spans="1:8" ht="12" customHeight="1">
      <c r="A8" s="132"/>
      <c r="B8" s="133"/>
      <c r="C8" s="133"/>
      <c r="D8" s="133"/>
      <c r="E8" s="133"/>
      <c r="F8" s="25"/>
      <c r="G8" s="2"/>
    </row>
    <row r="9" spans="1:8">
      <c r="A9" s="7"/>
      <c r="B9" s="7"/>
      <c r="C9" s="7"/>
      <c r="D9" s="7"/>
      <c r="E9" s="7"/>
      <c r="F9" s="7"/>
      <c r="G9" s="2"/>
    </row>
    <row r="10" spans="1:8">
      <c r="A10" s="128" t="s">
        <v>1</v>
      </c>
      <c r="B10" s="128" t="s">
        <v>2</v>
      </c>
      <c r="C10" s="128" t="s">
        <v>134</v>
      </c>
      <c r="D10" s="126" t="s">
        <v>4</v>
      </c>
      <c r="E10" s="126" t="s">
        <v>5</v>
      </c>
      <c r="F10" s="128" t="s">
        <v>6</v>
      </c>
      <c r="G10" s="26"/>
    </row>
    <row r="11" spans="1:8">
      <c r="A11" s="129"/>
      <c r="B11" s="129"/>
      <c r="C11" s="129"/>
      <c r="D11" s="127"/>
      <c r="E11" s="127"/>
      <c r="F11" s="129"/>
      <c r="G11" s="26"/>
    </row>
    <row r="12" spans="1:8">
      <c r="A12" s="129"/>
      <c r="B12" s="129"/>
      <c r="C12" s="129"/>
      <c r="D12" s="127"/>
      <c r="E12" s="127"/>
      <c r="F12" s="129"/>
      <c r="G12" s="26"/>
    </row>
    <row r="13" spans="1:8">
      <c r="A13" s="10">
        <v>1</v>
      </c>
      <c r="B13" s="11">
        <v>2</v>
      </c>
      <c r="C13" s="27">
        <v>3</v>
      </c>
      <c r="D13" s="28" t="s">
        <v>7</v>
      </c>
      <c r="E13" s="28" t="s">
        <v>8</v>
      </c>
      <c r="F13" s="28" t="s">
        <v>9</v>
      </c>
      <c r="G13" s="29"/>
    </row>
    <row r="14" spans="1:8">
      <c r="A14" s="13" t="s">
        <v>135</v>
      </c>
      <c r="B14" s="30">
        <v>200</v>
      </c>
      <c r="C14" s="15" t="s">
        <v>12</v>
      </c>
      <c r="D14" s="16">
        <v>2509.3000000000002</v>
      </c>
      <c r="E14" s="16">
        <v>2488.4</v>
      </c>
      <c r="F14" s="40">
        <v>20.9</v>
      </c>
      <c r="G14" s="32"/>
    </row>
    <row r="15" spans="1:8">
      <c r="A15" s="17" t="s">
        <v>13</v>
      </c>
      <c r="B15" s="33"/>
      <c r="C15" s="19"/>
      <c r="D15" s="34"/>
      <c r="E15" s="34"/>
      <c r="F15" s="35"/>
      <c r="G15" s="32"/>
    </row>
    <row r="16" spans="1:8">
      <c r="A16" s="36" t="s">
        <v>136</v>
      </c>
      <c r="B16" s="37" t="s">
        <v>137</v>
      </c>
      <c r="C16" s="38" t="s">
        <v>138</v>
      </c>
      <c r="D16" s="39">
        <v>1247.5</v>
      </c>
      <c r="E16" s="39">
        <v>1247.5</v>
      </c>
      <c r="F16" s="40">
        <v>0</v>
      </c>
      <c r="G16" s="41"/>
    </row>
    <row r="17" spans="1:7" ht="23.25">
      <c r="A17" s="36" t="s">
        <v>139</v>
      </c>
      <c r="B17" s="37" t="s">
        <v>137</v>
      </c>
      <c r="C17" s="38" t="s">
        <v>140</v>
      </c>
      <c r="D17" s="39">
        <v>357.7</v>
      </c>
      <c r="E17" s="39">
        <v>357.7</v>
      </c>
      <c r="F17" s="40">
        <v>0</v>
      </c>
      <c r="G17" s="41"/>
    </row>
    <row r="18" spans="1:7" ht="23.25">
      <c r="A18" s="36" t="s">
        <v>141</v>
      </c>
      <c r="B18" s="37" t="s">
        <v>137</v>
      </c>
      <c r="C18" s="38" t="s">
        <v>142</v>
      </c>
      <c r="D18" s="39">
        <v>357.7</v>
      </c>
      <c r="E18" s="39">
        <v>357.7</v>
      </c>
      <c r="F18" s="40">
        <v>0</v>
      </c>
      <c r="G18" s="41"/>
    </row>
    <row r="19" spans="1:7">
      <c r="A19" s="36" t="s">
        <v>143</v>
      </c>
      <c r="B19" s="37" t="s">
        <v>137</v>
      </c>
      <c r="C19" s="38" t="s">
        <v>144</v>
      </c>
      <c r="D19" s="39">
        <v>357.7</v>
      </c>
      <c r="E19" s="39">
        <v>357.7</v>
      </c>
      <c r="F19" s="40">
        <v>0</v>
      </c>
      <c r="G19" s="41"/>
    </row>
    <row r="20" spans="1:7">
      <c r="A20" s="36" t="s">
        <v>145</v>
      </c>
      <c r="B20" s="37" t="s">
        <v>137</v>
      </c>
      <c r="C20" s="38" t="s">
        <v>146</v>
      </c>
      <c r="D20" s="39">
        <v>275.7</v>
      </c>
      <c r="E20" s="39">
        <v>275.7</v>
      </c>
      <c r="F20" s="40">
        <v>0</v>
      </c>
      <c r="G20" s="41"/>
    </row>
    <row r="21" spans="1:7" ht="34.5">
      <c r="A21" s="36" t="s">
        <v>147</v>
      </c>
      <c r="B21" s="37" t="s">
        <v>137</v>
      </c>
      <c r="C21" s="38" t="s">
        <v>148</v>
      </c>
      <c r="D21" s="39">
        <v>82</v>
      </c>
      <c r="E21" s="39">
        <v>82</v>
      </c>
      <c r="F21" s="40">
        <v>0</v>
      </c>
      <c r="G21" s="41"/>
    </row>
    <row r="22" spans="1:7" ht="34.5">
      <c r="A22" s="36" t="s">
        <v>149</v>
      </c>
      <c r="B22" s="37" t="s">
        <v>137</v>
      </c>
      <c r="C22" s="38" t="s">
        <v>150</v>
      </c>
      <c r="D22" s="39">
        <v>463.3</v>
      </c>
      <c r="E22" s="39">
        <v>463.3</v>
      </c>
      <c r="F22" s="40">
        <v>0</v>
      </c>
      <c r="G22" s="41"/>
    </row>
    <row r="23" spans="1:7" ht="23.25">
      <c r="A23" s="36" t="s">
        <v>141</v>
      </c>
      <c r="B23" s="37" t="s">
        <v>137</v>
      </c>
      <c r="C23" s="38" t="s">
        <v>151</v>
      </c>
      <c r="D23" s="39">
        <v>463.3</v>
      </c>
      <c r="E23" s="39">
        <v>463.3</v>
      </c>
      <c r="F23" s="40">
        <v>0</v>
      </c>
      <c r="G23" s="41"/>
    </row>
    <row r="24" spans="1:7">
      <c r="A24" s="36" t="s">
        <v>152</v>
      </c>
      <c r="B24" s="37" t="s">
        <v>137</v>
      </c>
      <c r="C24" s="38" t="s">
        <v>153</v>
      </c>
      <c r="D24" s="39">
        <v>463.3</v>
      </c>
      <c r="E24" s="39">
        <v>463.3</v>
      </c>
      <c r="F24" s="40">
        <v>0</v>
      </c>
      <c r="G24" s="41"/>
    </row>
    <row r="25" spans="1:7">
      <c r="A25" s="36" t="s">
        <v>145</v>
      </c>
      <c r="B25" s="37" t="s">
        <v>137</v>
      </c>
      <c r="C25" s="38" t="s">
        <v>154</v>
      </c>
      <c r="D25" s="39">
        <v>264.8</v>
      </c>
      <c r="E25" s="39">
        <v>264.8</v>
      </c>
      <c r="F25" s="40">
        <v>0</v>
      </c>
      <c r="G25" s="41"/>
    </row>
    <row r="26" spans="1:7" ht="34.5">
      <c r="A26" s="36" t="s">
        <v>147</v>
      </c>
      <c r="B26" s="37" t="s">
        <v>137</v>
      </c>
      <c r="C26" s="38" t="s">
        <v>155</v>
      </c>
      <c r="D26" s="39">
        <v>78.8</v>
      </c>
      <c r="E26" s="39">
        <v>78.8</v>
      </c>
      <c r="F26" s="40">
        <v>0</v>
      </c>
      <c r="G26" s="41"/>
    </row>
    <row r="27" spans="1:7" ht="23.25">
      <c r="A27" s="36" t="s">
        <v>156</v>
      </c>
      <c r="B27" s="37" t="s">
        <v>137</v>
      </c>
      <c r="C27" s="38" t="s">
        <v>157</v>
      </c>
      <c r="D27" s="39">
        <v>20.9</v>
      </c>
      <c r="E27" s="39">
        <v>20.9</v>
      </c>
      <c r="F27" s="40">
        <v>0</v>
      </c>
      <c r="G27" s="41"/>
    </row>
    <row r="28" spans="1:7">
      <c r="A28" s="36" t="s">
        <v>158</v>
      </c>
      <c r="B28" s="37" t="s">
        <v>137</v>
      </c>
      <c r="C28" s="38" t="s">
        <v>159</v>
      </c>
      <c r="D28" s="39">
        <v>93.9</v>
      </c>
      <c r="E28" s="39">
        <v>93.9</v>
      </c>
      <c r="F28" s="40">
        <v>0</v>
      </c>
      <c r="G28" s="41"/>
    </row>
    <row r="29" spans="1:7">
      <c r="A29" s="36" t="s">
        <v>160</v>
      </c>
      <c r="B29" s="37" t="s">
        <v>137</v>
      </c>
      <c r="C29" s="38" t="s">
        <v>161</v>
      </c>
      <c r="D29" s="39">
        <v>4.9000000000000004</v>
      </c>
      <c r="E29" s="39">
        <v>4.9000000000000004</v>
      </c>
      <c r="F29" s="40">
        <v>0</v>
      </c>
      <c r="G29" s="41"/>
    </row>
    <row r="30" spans="1:7" ht="34.5">
      <c r="A30" s="36" t="s">
        <v>162</v>
      </c>
      <c r="B30" s="37" t="s">
        <v>137</v>
      </c>
      <c r="C30" s="38" t="s">
        <v>163</v>
      </c>
      <c r="D30" s="39">
        <v>410</v>
      </c>
      <c r="E30" s="39">
        <v>410</v>
      </c>
      <c r="F30" s="40">
        <v>0</v>
      </c>
      <c r="G30" s="41"/>
    </row>
    <row r="31" spans="1:7" ht="23.25">
      <c r="A31" s="36" t="s">
        <v>141</v>
      </c>
      <c r="B31" s="37" t="s">
        <v>137</v>
      </c>
      <c r="C31" s="38" t="s">
        <v>164</v>
      </c>
      <c r="D31" s="39">
        <v>410</v>
      </c>
      <c r="E31" s="39">
        <v>410</v>
      </c>
      <c r="F31" s="40">
        <v>0</v>
      </c>
      <c r="G31" s="41"/>
    </row>
    <row r="32" spans="1:7">
      <c r="A32" s="36" t="s">
        <v>165</v>
      </c>
      <c r="B32" s="37" t="s">
        <v>137</v>
      </c>
      <c r="C32" s="38" t="s">
        <v>166</v>
      </c>
      <c r="D32" s="39">
        <v>410</v>
      </c>
      <c r="E32" s="39">
        <v>410</v>
      </c>
      <c r="F32" s="40">
        <v>0</v>
      </c>
      <c r="G32" s="41"/>
    </row>
    <row r="33" spans="1:7">
      <c r="A33" s="36" t="s">
        <v>167</v>
      </c>
      <c r="B33" s="37" t="s">
        <v>137</v>
      </c>
      <c r="C33" s="38" t="s">
        <v>168</v>
      </c>
      <c r="D33" s="39">
        <v>410</v>
      </c>
      <c r="E33" s="39">
        <v>410</v>
      </c>
      <c r="F33" s="40">
        <v>0</v>
      </c>
      <c r="G33" s="41"/>
    </row>
    <row r="34" spans="1:7">
      <c r="A34" s="36" t="s">
        <v>169</v>
      </c>
      <c r="B34" s="37" t="s">
        <v>137</v>
      </c>
      <c r="C34" s="38" t="s">
        <v>170</v>
      </c>
      <c r="D34" s="39">
        <v>16.5</v>
      </c>
      <c r="E34" s="39">
        <v>16.5</v>
      </c>
      <c r="F34" s="40">
        <v>0</v>
      </c>
      <c r="G34" s="41"/>
    </row>
    <row r="35" spans="1:7" ht="23.25">
      <c r="A35" s="36" t="s">
        <v>141</v>
      </c>
      <c r="B35" s="37" t="s">
        <v>137</v>
      </c>
      <c r="C35" s="38" t="s">
        <v>171</v>
      </c>
      <c r="D35" s="39">
        <v>16.5</v>
      </c>
      <c r="E35" s="39">
        <v>16.5</v>
      </c>
      <c r="F35" s="40">
        <v>0</v>
      </c>
      <c r="G35" s="41"/>
    </row>
    <row r="36" spans="1:7">
      <c r="A36" s="36" t="s">
        <v>172</v>
      </c>
      <c r="B36" s="37" t="s">
        <v>137</v>
      </c>
      <c r="C36" s="38" t="s">
        <v>173</v>
      </c>
      <c r="D36" s="39">
        <v>16.5</v>
      </c>
      <c r="E36" s="39">
        <v>16.5</v>
      </c>
      <c r="F36" s="40">
        <v>0</v>
      </c>
      <c r="G36" s="41"/>
    </row>
    <row r="37" spans="1:7">
      <c r="A37" s="36" t="s">
        <v>158</v>
      </c>
      <c r="B37" s="37" t="s">
        <v>137</v>
      </c>
      <c r="C37" s="38" t="s">
        <v>174</v>
      </c>
      <c r="D37" s="39">
        <v>12.7</v>
      </c>
      <c r="E37" s="39">
        <v>12.7</v>
      </c>
      <c r="F37" s="40">
        <v>0</v>
      </c>
      <c r="G37" s="41"/>
    </row>
    <row r="38" spans="1:7">
      <c r="A38" s="36" t="s">
        <v>175</v>
      </c>
      <c r="B38" s="37" t="s">
        <v>137</v>
      </c>
      <c r="C38" s="38" t="s">
        <v>176</v>
      </c>
      <c r="D38" s="39">
        <v>3.1</v>
      </c>
      <c r="E38" s="39">
        <v>3.1</v>
      </c>
      <c r="F38" s="40">
        <v>0</v>
      </c>
      <c r="G38" s="41"/>
    </row>
    <row r="39" spans="1:7">
      <c r="A39" s="36" t="s">
        <v>177</v>
      </c>
      <c r="B39" s="37" t="s">
        <v>137</v>
      </c>
      <c r="C39" s="38" t="s">
        <v>178</v>
      </c>
      <c r="D39" s="39">
        <v>0.7</v>
      </c>
      <c r="E39" s="39">
        <v>0.7</v>
      </c>
      <c r="F39" s="40">
        <v>0</v>
      </c>
      <c r="G39" s="41"/>
    </row>
    <row r="40" spans="1:7">
      <c r="A40" s="36" t="s">
        <v>179</v>
      </c>
      <c r="B40" s="37" t="s">
        <v>137</v>
      </c>
      <c r="C40" s="38" t="s">
        <v>180</v>
      </c>
      <c r="D40" s="39">
        <v>33</v>
      </c>
      <c r="E40" s="39">
        <v>33</v>
      </c>
      <c r="F40" s="40">
        <v>0</v>
      </c>
      <c r="G40" s="41"/>
    </row>
    <row r="41" spans="1:7">
      <c r="A41" s="36" t="s">
        <v>181</v>
      </c>
      <c r="B41" s="37" t="s">
        <v>137</v>
      </c>
      <c r="C41" s="38" t="s">
        <v>182</v>
      </c>
      <c r="D41" s="39">
        <v>33</v>
      </c>
      <c r="E41" s="39">
        <v>33</v>
      </c>
      <c r="F41" s="40">
        <v>0</v>
      </c>
      <c r="G41" s="41"/>
    </row>
    <row r="42" spans="1:7" ht="23.25">
      <c r="A42" s="36" t="s">
        <v>141</v>
      </c>
      <c r="B42" s="37" t="s">
        <v>137</v>
      </c>
      <c r="C42" s="38" t="s">
        <v>183</v>
      </c>
      <c r="D42" s="39">
        <v>33</v>
      </c>
      <c r="E42" s="39">
        <v>33</v>
      </c>
      <c r="F42" s="40">
        <v>0</v>
      </c>
      <c r="G42" s="41"/>
    </row>
    <row r="43" spans="1:7" ht="34.5">
      <c r="A43" s="36" t="s">
        <v>184</v>
      </c>
      <c r="B43" s="37" t="s">
        <v>137</v>
      </c>
      <c r="C43" s="38" t="s">
        <v>185</v>
      </c>
      <c r="D43" s="39">
        <v>33</v>
      </c>
      <c r="E43" s="39">
        <v>33</v>
      </c>
      <c r="F43" s="40">
        <v>0</v>
      </c>
      <c r="G43" s="41"/>
    </row>
    <row r="44" spans="1:7">
      <c r="A44" s="36" t="s">
        <v>145</v>
      </c>
      <c r="B44" s="37" t="s">
        <v>137</v>
      </c>
      <c r="C44" s="38" t="s">
        <v>186</v>
      </c>
      <c r="D44" s="39">
        <v>25.3</v>
      </c>
      <c r="E44" s="39">
        <v>25.3</v>
      </c>
      <c r="F44" s="40">
        <v>0</v>
      </c>
      <c r="G44" s="41"/>
    </row>
    <row r="45" spans="1:7" ht="34.5">
      <c r="A45" s="36" t="s">
        <v>147</v>
      </c>
      <c r="B45" s="37" t="s">
        <v>137</v>
      </c>
      <c r="C45" s="38" t="s">
        <v>187</v>
      </c>
      <c r="D45" s="39">
        <v>7.7</v>
      </c>
      <c r="E45" s="39">
        <v>7.7</v>
      </c>
      <c r="F45" s="40">
        <v>0</v>
      </c>
      <c r="G45" s="41"/>
    </row>
    <row r="46" spans="1:7" ht="23.25">
      <c r="A46" s="36" t="s">
        <v>188</v>
      </c>
      <c r="B46" s="37" t="s">
        <v>137</v>
      </c>
      <c r="C46" s="38" t="s">
        <v>189</v>
      </c>
      <c r="D46" s="39">
        <v>984.9</v>
      </c>
      <c r="E46" s="39">
        <v>984.9</v>
      </c>
      <c r="F46" s="40">
        <v>0</v>
      </c>
      <c r="G46" s="41"/>
    </row>
    <row r="47" spans="1:7">
      <c r="A47" s="36" t="s">
        <v>190</v>
      </c>
      <c r="B47" s="37" t="s">
        <v>137</v>
      </c>
      <c r="C47" s="38" t="s">
        <v>191</v>
      </c>
      <c r="D47" s="39">
        <v>14.4</v>
      </c>
      <c r="E47" s="39">
        <v>14.4</v>
      </c>
      <c r="F47" s="40">
        <v>0</v>
      </c>
      <c r="G47" s="41"/>
    </row>
    <row r="48" spans="1:7" ht="34.5">
      <c r="A48" s="36" t="s">
        <v>192</v>
      </c>
      <c r="B48" s="37" t="s">
        <v>137</v>
      </c>
      <c r="C48" s="38" t="s">
        <v>193</v>
      </c>
      <c r="D48" s="39">
        <v>14.4</v>
      </c>
      <c r="E48" s="39">
        <v>14.4</v>
      </c>
      <c r="F48" s="40">
        <v>0</v>
      </c>
      <c r="G48" s="41"/>
    </row>
    <row r="49" spans="1:7">
      <c r="A49" s="36" t="s">
        <v>194</v>
      </c>
      <c r="B49" s="37" t="s">
        <v>137</v>
      </c>
      <c r="C49" s="38" t="s">
        <v>195</v>
      </c>
      <c r="D49" s="39">
        <v>14.4</v>
      </c>
      <c r="E49" s="39">
        <v>14.4</v>
      </c>
      <c r="F49" s="40">
        <v>0</v>
      </c>
      <c r="G49" s="41"/>
    </row>
    <row r="50" spans="1:7">
      <c r="A50" s="36" t="s">
        <v>158</v>
      </c>
      <c r="B50" s="37" t="s">
        <v>137</v>
      </c>
      <c r="C50" s="38" t="s">
        <v>196</v>
      </c>
      <c r="D50" s="39">
        <v>14.4</v>
      </c>
      <c r="E50" s="39">
        <v>14.4</v>
      </c>
      <c r="F50" s="40">
        <v>0</v>
      </c>
      <c r="G50" s="41"/>
    </row>
    <row r="51" spans="1:7" ht="23.25">
      <c r="A51" s="36" t="s">
        <v>197</v>
      </c>
      <c r="B51" s="37" t="s">
        <v>137</v>
      </c>
      <c r="C51" s="38" t="s">
        <v>198</v>
      </c>
      <c r="D51" s="39">
        <v>970.5</v>
      </c>
      <c r="E51" s="39">
        <v>970.5</v>
      </c>
      <c r="F51" s="40">
        <v>0</v>
      </c>
      <c r="G51" s="41"/>
    </row>
    <row r="52" spans="1:7" ht="34.5">
      <c r="A52" s="36" t="s">
        <v>192</v>
      </c>
      <c r="B52" s="37" t="s">
        <v>137</v>
      </c>
      <c r="C52" s="38" t="s">
        <v>199</v>
      </c>
      <c r="D52" s="39">
        <v>970.5</v>
      </c>
      <c r="E52" s="39">
        <v>970.5</v>
      </c>
      <c r="F52" s="40">
        <v>0</v>
      </c>
      <c r="G52" s="41"/>
    </row>
    <row r="53" spans="1:7" ht="34.5">
      <c r="A53" s="36" t="s">
        <v>200</v>
      </c>
      <c r="B53" s="37" t="s">
        <v>137</v>
      </c>
      <c r="C53" s="38" t="s">
        <v>201</v>
      </c>
      <c r="D53" s="39">
        <v>970.5</v>
      </c>
      <c r="E53" s="39">
        <v>970.5</v>
      </c>
      <c r="F53" s="40">
        <v>0</v>
      </c>
      <c r="G53" s="41"/>
    </row>
    <row r="54" spans="1:7">
      <c r="A54" s="36" t="s">
        <v>145</v>
      </c>
      <c r="B54" s="37" t="s">
        <v>137</v>
      </c>
      <c r="C54" s="38" t="s">
        <v>202</v>
      </c>
      <c r="D54" s="39">
        <v>623.79999999999995</v>
      </c>
      <c r="E54" s="39">
        <v>623.79999999999995</v>
      </c>
      <c r="F54" s="40">
        <v>0</v>
      </c>
      <c r="G54" s="41"/>
    </row>
    <row r="55" spans="1:7" ht="34.5">
      <c r="A55" s="36" t="s">
        <v>147</v>
      </c>
      <c r="B55" s="37" t="s">
        <v>137</v>
      </c>
      <c r="C55" s="38" t="s">
        <v>203</v>
      </c>
      <c r="D55" s="39">
        <v>188.4</v>
      </c>
      <c r="E55" s="39">
        <v>188.4</v>
      </c>
      <c r="F55" s="40">
        <v>0</v>
      </c>
      <c r="G55" s="41"/>
    </row>
    <row r="56" spans="1:7" ht="23.25">
      <c r="A56" s="36" t="s">
        <v>156</v>
      </c>
      <c r="B56" s="37" t="s">
        <v>137</v>
      </c>
      <c r="C56" s="38" t="s">
        <v>204</v>
      </c>
      <c r="D56" s="39">
        <v>3.5</v>
      </c>
      <c r="E56" s="39">
        <v>3.5</v>
      </c>
      <c r="F56" s="40">
        <v>0</v>
      </c>
      <c r="G56" s="41"/>
    </row>
    <row r="57" spans="1:7">
      <c r="A57" s="36" t="s">
        <v>158</v>
      </c>
      <c r="B57" s="37" t="s">
        <v>137</v>
      </c>
      <c r="C57" s="38" t="s">
        <v>205</v>
      </c>
      <c r="D57" s="39">
        <v>126.9</v>
      </c>
      <c r="E57" s="39">
        <v>126.9</v>
      </c>
      <c r="F57" s="40">
        <v>0</v>
      </c>
      <c r="G57" s="41"/>
    </row>
    <row r="58" spans="1:7">
      <c r="A58" s="36" t="s">
        <v>160</v>
      </c>
      <c r="B58" s="37" t="s">
        <v>137</v>
      </c>
      <c r="C58" s="38" t="s">
        <v>206</v>
      </c>
      <c r="D58" s="39">
        <v>4.2</v>
      </c>
      <c r="E58" s="39">
        <v>4.2</v>
      </c>
      <c r="F58" s="40">
        <v>0</v>
      </c>
      <c r="G58" s="41"/>
    </row>
    <row r="59" spans="1:7" ht="23.25">
      <c r="A59" s="36" t="s">
        <v>207</v>
      </c>
      <c r="B59" s="37" t="s">
        <v>137</v>
      </c>
      <c r="C59" s="38" t="s">
        <v>208</v>
      </c>
      <c r="D59" s="39">
        <v>23.7</v>
      </c>
      <c r="E59" s="39">
        <v>23.7</v>
      </c>
      <c r="F59" s="40">
        <v>0</v>
      </c>
      <c r="G59" s="41"/>
    </row>
    <row r="60" spans="1:7">
      <c r="A60" s="36" t="s">
        <v>209</v>
      </c>
      <c r="B60" s="37" t="s">
        <v>137</v>
      </c>
      <c r="C60" s="38" t="s">
        <v>210</v>
      </c>
      <c r="D60" s="39">
        <v>186.7</v>
      </c>
      <c r="E60" s="39">
        <v>186.7</v>
      </c>
      <c r="F60" s="40">
        <v>0</v>
      </c>
      <c r="G60" s="41"/>
    </row>
    <row r="61" spans="1:7">
      <c r="A61" s="36" t="s">
        <v>211</v>
      </c>
      <c r="B61" s="37" t="s">
        <v>137</v>
      </c>
      <c r="C61" s="38" t="s">
        <v>212</v>
      </c>
      <c r="D61" s="39">
        <v>186.7</v>
      </c>
      <c r="E61" s="39">
        <v>186.7</v>
      </c>
      <c r="F61" s="40">
        <v>0</v>
      </c>
      <c r="G61" s="41"/>
    </row>
    <row r="62" spans="1:7" ht="34.5">
      <c r="A62" s="36" t="s">
        <v>213</v>
      </c>
      <c r="B62" s="37" t="s">
        <v>137</v>
      </c>
      <c r="C62" s="38" t="s">
        <v>214</v>
      </c>
      <c r="D62" s="39">
        <v>186.7</v>
      </c>
      <c r="E62" s="39">
        <v>186.7</v>
      </c>
      <c r="F62" s="40">
        <v>0</v>
      </c>
      <c r="G62" s="41"/>
    </row>
    <row r="63" spans="1:7" ht="23.25">
      <c r="A63" s="36" t="s">
        <v>215</v>
      </c>
      <c r="B63" s="37" t="s">
        <v>137</v>
      </c>
      <c r="C63" s="38" t="s">
        <v>216</v>
      </c>
      <c r="D63" s="39">
        <v>186.7</v>
      </c>
      <c r="E63" s="39">
        <v>186.7</v>
      </c>
      <c r="F63" s="40">
        <v>0</v>
      </c>
      <c r="G63" s="41"/>
    </row>
    <row r="64" spans="1:7">
      <c r="A64" s="36" t="s">
        <v>158</v>
      </c>
      <c r="B64" s="37" t="s">
        <v>137</v>
      </c>
      <c r="C64" s="38" t="s">
        <v>217</v>
      </c>
      <c r="D64" s="39">
        <v>17.7</v>
      </c>
      <c r="E64" s="39">
        <v>17.7</v>
      </c>
      <c r="F64" s="40">
        <v>0</v>
      </c>
      <c r="G64" s="41"/>
    </row>
    <row r="65" spans="1:7">
      <c r="A65" s="36" t="s">
        <v>167</v>
      </c>
      <c r="B65" s="37" t="s">
        <v>137</v>
      </c>
      <c r="C65" s="38" t="s">
        <v>218</v>
      </c>
      <c r="D65" s="39">
        <v>169</v>
      </c>
      <c r="E65" s="39">
        <v>169</v>
      </c>
      <c r="F65" s="40">
        <v>0</v>
      </c>
      <c r="G65" s="41"/>
    </row>
    <row r="66" spans="1:7">
      <c r="A66" s="36" t="s">
        <v>219</v>
      </c>
      <c r="B66" s="37" t="s">
        <v>137</v>
      </c>
      <c r="C66" s="38" t="s">
        <v>220</v>
      </c>
      <c r="D66" s="39">
        <v>57.2</v>
      </c>
      <c r="E66" s="39">
        <v>36.299999999999997</v>
      </c>
      <c r="F66" s="40">
        <v>20.9</v>
      </c>
      <c r="G66" s="41"/>
    </row>
    <row r="67" spans="1:7">
      <c r="A67" s="36" t="s">
        <v>221</v>
      </c>
      <c r="B67" s="37" t="s">
        <v>137</v>
      </c>
      <c r="C67" s="38" t="s">
        <v>222</v>
      </c>
      <c r="D67" s="39">
        <v>33.4</v>
      </c>
      <c r="E67" s="39">
        <v>33.4</v>
      </c>
      <c r="F67" s="40">
        <v>0</v>
      </c>
      <c r="G67" s="41"/>
    </row>
    <row r="68" spans="1:7" ht="34.5">
      <c r="A68" s="36" t="s">
        <v>213</v>
      </c>
      <c r="B68" s="37" t="s">
        <v>137</v>
      </c>
      <c r="C68" s="38" t="s">
        <v>223</v>
      </c>
      <c r="D68" s="39">
        <v>33.4</v>
      </c>
      <c r="E68" s="39">
        <v>33.4</v>
      </c>
      <c r="F68" s="40">
        <v>0</v>
      </c>
      <c r="G68" s="41"/>
    </row>
    <row r="69" spans="1:7">
      <c r="A69" s="36" t="s">
        <v>224</v>
      </c>
      <c r="B69" s="37" t="s">
        <v>137</v>
      </c>
      <c r="C69" s="38" t="s">
        <v>225</v>
      </c>
      <c r="D69" s="39">
        <v>1.9</v>
      </c>
      <c r="E69" s="39">
        <v>1.9</v>
      </c>
      <c r="F69" s="40">
        <v>0</v>
      </c>
      <c r="G69" s="41"/>
    </row>
    <row r="70" spans="1:7" ht="24" customHeight="1">
      <c r="A70" s="36" t="s">
        <v>160</v>
      </c>
      <c r="B70" s="37" t="s">
        <v>137</v>
      </c>
      <c r="C70" s="38" t="s">
        <v>226</v>
      </c>
      <c r="D70" s="39">
        <v>1.9</v>
      </c>
      <c r="E70" s="39">
        <v>1.9</v>
      </c>
      <c r="F70" s="40">
        <v>0</v>
      </c>
      <c r="G70" s="41"/>
    </row>
    <row r="71" spans="1:7" ht="15" customHeight="1">
      <c r="A71" s="36" t="s">
        <v>227</v>
      </c>
      <c r="B71" s="37" t="s">
        <v>137</v>
      </c>
      <c r="C71" s="38" t="s">
        <v>228</v>
      </c>
      <c r="D71" s="39">
        <v>31.5</v>
      </c>
      <c r="E71" s="39">
        <v>31.5</v>
      </c>
      <c r="F71" s="40">
        <v>0</v>
      </c>
      <c r="G71" s="41"/>
    </row>
    <row r="72" spans="1:7">
      <c r="A72" s="36" t="s">
        <v>158</v>
      </c>
      <c r="B72" s="37" t="s">
        <v>137</v>
      </c>
      <c r="C72" s="38" t="s">
        <v>229</v>
      </c>
      <c r="D72" s="39">
        <v>31.5</v>
      </c>
      <c r="E72" s="39">
        <v>31.5</v>
      </c>
      <c r="F72" s="40">
        <v>0</v>
      </c>
      <c r="G72" s="41"/>
    </row>
    <row r="73" spans="1:7">
      <c r="A73" s="36" t="s">
        <v>230</v>
      </c>
      <c r="B73" s="37" t="s">
        <v>137</v>
      </c>
      <c r="C73" s="38" t="s">
        <v>231</v>
      </c>
      <c r="D73" s="39">
        <v>23.8</v>
      </c>
      <c r="E73" s="39">
        <v>2.9</v>
      </c>
      <c r="F73" s="40">
        <v>20.9</v>
      </c>
      <c r="G73" s="41"/>
    </row>
    <row r="74" spans="1:7" ht="23.25">
      <c r="A74" s="36" t="s">
        <v>141</v>
      </c>
      <c r="B74" s="37" t="s">
        <v>137</v>
      </c>
      <c r="C74" s="38" t="s">
        <v>232</v>
      </c>
      <c r="D74" s="39">
        <v>23.8</v>
      </c>
      <c r="E74" s="39">
        <v>2.9</v>
      </c>
      <c r="F74" s="40">
        <v>20.9</v>
      </c>
      <c r="G74" s="41"/>
    </row>
    <row r="75" spans="1:7" ht="23.25">
      <c r="A75" s="36" t="s">
        <v>233</v>
      </c>
      <c r="B75" s="37" t="s">
        <v>137</v>
      </c>
      <c r="C75" s="38" t="s">
        <v>234</v>
      </c>
      <c r="D75" s="39">
        <v>23.8</v>
      </c>
      <c r="E75" s="39">
        <v>2.9</v>
      </c>
      <c r="F75" s="40">
        <v>20.9</v>
      </c>
      <c r="G75" s="41"/>
    </row>
    <row r="76" spans="1:7">
      <c r="A76" s="36" t="s">
        <v>158</v>
      </c>
      <c r="B76" s="37" t="s">
        <v>137</v>
      </c>
      <c r="C76" s="38" t="s">
        <v>235</v>
      </c>
      <c r="D76" s="39">
        <v>23.8</v>
      </c>
      <c r="E76" s="39">
        <v>2.9</v>
      </c>
      <c r="F76" s="40">
        <v>0</v>
      </c>
      <c r="G76" s="41"/>
    </row>
    <row r="77" spans="1:7">
      <c r="A77" s="42" t="s">
        <v>236</v>
      </c>
      <c r="B77" s="43" t="s">
        <v>237</v>
      </c>
      <c r="C77" s="44" t="s">
        <v>12</v>
      </c>
      <c r="D77" s="45">
        <v>0</v>
      </c>
      <c r="E77" s="45">
        <v>25.8</v>
      </c>
      <c r="F77" s="46" t="s">
        <v>12</v>
      </c>
      <c r="G77" s="47"/>
    </row>
    <row r="78" spans="1:7">
      <c r="A78" s="48"/>
      <c r="B78" s="49"/>
      <c r="C78" s="49"/>
      <c r="D78" s="49"/>
      <c r="E78" s="49"/>
      <c r="F78" s="49"/>
      <c r="G78" s="4"/>
    </row>
  </sheetData>
  <mergeCells count="13">
    <mergeCell ref="A5:H5"/>
    <mergeCell ref="A7:H7"/>
    <mergeCell ref="A1:H1"/>
    <mergeCell ref="A2:H2"/>
    <mergeCell ref="A3:H3"/>
    <mergeCell ref="A4:H4"/>
    <mergeCell ref="F10:F12"/>
    <mergeCell ref="A8:E8"/>
    <mergeCell ref="A10:A12"/>
    <mergeCell ref="B10:B12"/>
    <mergeCell ref="C10:C12"/>
    <mergeCell ref="D10:D12"/>
    <mergeCell ref="E10:E12"/>
  </mergeCells>
  <phoneticPr fontId="0" type="noConversion"/>
  <pageMargins left="0.39374999999999999" right="0.39374999999999999" top="0.39374999999999999" bottom="0.39374999999999999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opLeftCell="A39" workbookViewId="0">
      <selection activeCell="A46" sqref="A46:E46"/>
    </sheetView>
  </sheetViews>
  <sheetFormatPr defaultRowHeight="15"/>
  <cols>
    <col min="1" max="1" width="45.28515625" style="87" customWidth="1"/>
    <col min="2" max="2" width="5.5703125" style="87" customWidth="1"/>
    <col min="3" max="3" width="13.7109375" style="87" customWidth="1"/>
    <col min="4" max="4" width="12.7109375" style="87" customWidth="1"/>
    <col min="5" max="5" width="13.7109375" style="87" customWidth="1"/>
    <col min="6" max="16384" width="9.140625" style="89"/>
  </cols>
  <sheetData>
    <row r="1" spans="5:5" ht="14.25" hidden="1" customHeight="1">
      <c r="E1" s="88" t="s">
        <v>267</v>
      </c>
    </row>
    <row r="2" spans="5:5" ht="16.5" hidden="1" customHeight="1">
      <c r="E2" s="88" t="s">
        <v>274</v>
      </c>
    </row>
    <row r="3" spans="5:5" hidden="1">
      <c r="E3" s="88" t="s">
        <v>275</v>
      </c>
    </row>
    <row r="4" spans="5:5" hidden="1">
      <c r="E4" s="88" t="s">
        <v>276</v>
      </c>
    </row>
    <row r="5" spans="5:5" ht="10.5" hidden="1" customHeight="1">
      <c r="E5" s="88" t="s">
        <v>277</v>
      </c>
    </row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3" spans="5:5" hidden="1"/>
    <row r="14" spans="5:5" hidden="1"/>
    <row r="15" spans="5:5" hidden="1"/>
    <row r="16" spans="5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t="15.75" customHeight="1">
      <c r="E39" s="87" t="s">
        <v>278</v>
      </c>
    </row>
    <row r="40" spans="1:5" ht="11.25" customHeight="1">
      <c r="E40" s="88" t="s">
        <v>268</v>
      </c>
    </row>
    <row r="41" spans="1:5" ht="12" customHeight="1">
      <c r="E41" s="88" t="s">
        <v>396</v>
      </c>
    </row>
    <row r="42" spans="1:5" ht="13.5" customHeight="1">
      <c r="E42" s="88" t="s">
        <v>392</v>
      </c>
    </row>
    <row r="43" spans="1:5" ht="12.75" customHeight="1">
      <c r="E43" s="88" t="s">
        <v>269</v>
      </c>
    </row>
    <row r="44" spans="1:5" ht="14.25" customHeight="1"/>
    <row r="45" spans="1:5">
      <c r="A45" s="136" t="s">
        <v>279</v>
      </c>
      <c r="B45" s="136"/>
      <c r="C45" s="136"/>
      <c r="D45" s="136"/>
      <c r="E45" s="136"/>
    </row>
    <row r="46" spans="1:5">
      <c r="A46" s="136" t="s">
        <v>393</v>
      </c>
      <c r="B46" s="136"/>
      <c r="C46" s="136"/>
      <c r="D46" s="136"/>
      <c r="E46" s="136"/>
    </row>
    <row r="47" spans="1:5" ht="14.25" customHeight="1">
      <c r="A47" s="90"/>
      <c r="B47" s="91"/>
      <c r="C47" s="92"/>
      <c r="D47" s="92"/>
      <c r="E47" s="92"/>
    </row>
    <row r="48" spans="1:5" ht="19.5" customHeight="1">
      <c r="A48" s="93"/>
      <c r="B48" s="94"/>
      <c r="C48" s="95"/>
      <c r="D48" s="95"/>
      <c r="E48" s="95" t="s">
        <v>280</v>
      </c>
    </row>
    <row r="49" spans="1:5" ht="62.25" customHeight="1">
      <c r="A49" s="96" t="s">
        <v>0</v>
      </c>
      <c r="B49" s="97" t="s">
        <v>281</v>
      </c>
      <c r="C49" s="98" t="s">
        <v>4</v>
      </c>
      <c r="D49" s="98" t="s">
        <v>282</v>
      </c>
      <c r="E49" s="99" t="s">
        <v>283</v>
      </c>
    </row>
    <row r="50" spans="1:5">
      <c r="A50" s="100" t="s">
        <v>284</v>
      </c>
      <c r="B50" s="101" t="s">
        <v>285</v>
      </c>
      <c r="C50" s="102">
        <f>SUM(C51:C58)</f>
        <v>1247.5</v>
      </c>
      <c r="D50" s="102">
        <f>SUM(D51:D58)</f>
        <v>1247.5</v>
      </c>
      <c r="E50" s="103">
        <f>D50/C50*100</f>
        <v>100</v>
      </c>
    </row>
    <row r="51" spans="1:5" ht="30">
      <c r="A51" s="104" t="s">
        <v>286</v>
      </c>
      <c r="B51" s="105" t="s">
        <v>287</v>
      </c>
      <c r="C51" s="106">
        <v>357.7</v>
      </c>
      <c r="D51" s="106">
        <v>357.7</v>
      </c>
      <c r="E51" s="103">
        <f>D51/C51*100</f>
        <v>100</v>
      </c>
    </row>
    <row r="52" spans="1:5" ht="30">
      <c r="A52" s="104" t="s">
        <v>288</v>
      </c>
      <c r="B52" s="107" t="s">
        <v>289</v>
      </c>
      <c r="C52" s="106">
        <v>0</v>
      </c>
      <c r="D52" s="106">
        <v>0</v>
      </c>
      <c r="E52" s="103">
        <v>0</v>
      </c>
    </row>
    <row r="53" spans="1:5">
      <c r="A53" s="104" t="s">
        <v>290</v>
      </c>
      <c r="B53" s="105" t="s">
        <v>291</v>
      </c>
      <c r="C53" s="106">
        <v>463.3</v>
      </c>
      <c r="D53" s="106">
        <v>463.3</v>
      </c>
      <c r="E53" s="103">
        <f>D53/C53*100</f>
        <v>100</v>
      </c>
    </row>
    <row r="54" spans="1:5">
      <c r="A54" s="104" t="s">
        <v>292</v>
      </c>
      <c r="B54" s="105" t="s">
        <v>293</v>
      </c>
      <c r="C54" s="106">
        <v>0</v>
      </c>
      <c r="D54" s="106">
        <v>0</v>
      </c>
      <c r="E54" s="103">
        <v>0</v>
      </c>
    </row>
    <row r="55" spans="1:5" ht="30">
      <c r="A55" s="104" t="s">
        <v>294</v>
      </c>
      <c r="B55" s="105" t="s">
        <v>295</v>
      </c>
      <c r="C55" s="106">
        <v>410</v>
      </c>
      <c r="D55" s="106">
        <v>410</v>
      </c>
      <c r="E55" s="103">
        <f>D55/C55*100</f>
        <v>100</v>
      </c>
    </row>
    <row r="56" spans="1:5" ht="30">
      <c r="A56" s="104" t="s">
        <v>296</v>
      </c>
      <c r="B56" s="105" t="s">
        <v>297</v>
      </c>
      <c r="C56" s="106">
        <v>0</v>
      </c>
      <c r="D56" s="106">
        <v>0</v>
      </c>
      <c r="E56" s="103">
        <v>0</v>
      </c>
    </row>
    <row r="57" spans="1:5" ht="18.75" customHeight="1">
      <c r="A57" s="104" t="s">
        <v>298</v>
      </c>
      <c r="B57" s="105" t="s">
        <v>299</v>
      </c>
      <c r="C57" s="106">
        <v>0</v>
      </c>
      <c r="D57" s="106">
        <v>0</v>
      </c>
      <c r="E57" s="103">
        <v>0</v>
      </c>
    </row>
    <row r="58" spans="1:5">
      <c r="A58" s="104" t="s">
        <v>300</v>
      </c>
      <c r="B58" s="105" t="s">
        <v>301</v>
      </c>
      <c r="C58" s="106">
        <v>16.5</v>
      </c>
      <c r="D58" s="106">
        <v>16.5</v>
      </c>
      <c r="E58" s="103">
        <f t="shared" ref="E58:E64" si="0">D58/C58*100</f>
        <v>100</v>
      </c>
    </row>
    <row r="59" spans="1:5">
      <c r="A59" s="100" t="s">
        <v>302</v>
      </c>
      <c r="B59" s="101" t="s">
        <v>303</v>
      </c>
      <c r="C59" s="102">
        <f>C60</f>
        <v>33</v>
      </c>
      <c r="D59" s="102">
        <f>D60</f>
        <v>33</v>
      </c>
      <c r="E59" s="103">
        <f t="shared" si="0"/>
        <v>100</v>
      </c>
    </row>
    <row r="60" spans="1:5">
      <c r="A60" s="104" t="s">
        <v>304</v>
      </c>
      <c r="B60" s="105" t="s">
        <v>305</v>
      </c>
      <c r="C60" s="106">
        <v>33</v>
      </c>
      <c r="D60" s="106">
        <v>33</v>
      </c>
      <c r="E60" s="103">
        <f t="shared" si="0"/>
        <v>100</v>
      </c>
    </row>
    <row r="61" spans="1:5" ht="30">
      <c r="A61" s="108" t="s">
        <v>306</v>
      </c>
      <c r="B61" s="109" t="s">
        <v>307</v>
      </c>
      <c r="C61" s="102">
        <f>C63+C62</f>
        <v>984.9</v>
      </c>
      <c r="D61" s="102">
        <f>D63+D62</f>
        <v>984.9</v>
      </c>
      <c r="E61" s="103">
        <f t="shared" si="0"/>
        <v>100</v>
      </c>
    </row>
    <row r="62" spans="1:5" ht="33" customHeight="1">
      <c r="A62" s="110" t="s">
        <v>308</v>
      </c>
      <c r="B62" s="111" t="s">
        <v>309</v>
      </c>
      <c r="C62" s="106">
        <v>14.4</v>
      </c>
      <c r="D62" s="106">
        <v>14.4</v>
      </c>
      <c r="E62" s="103">
        <f t="shared" si="0"/>
        <v>100</v>
      </c>
    </row>
    <row r="63" spans="1:5" ht="17.25" customHeight="1">
      <c r="A63" s="110" t="s">
        <v>310</v>
      </c>
      <c r="B63" s="111" t="s">
        <v>311</v>
      </c>
      <c r="C63" s="106">
        <v>970.5</v>
      </c>
      <c r="D63" s="106">
        <v>970.5</v>
      </c>
      <c r="E63" s="103">
        <f t="shared" si="0"/>
        <v>100</v>
      </c>
    </row>
    <row r="64" spans="1:5">
      <c r="A64" s="108" t="s">
        <v>312</v>
      </c>
      <c r="B64" s="109" t="s">
        <v>313</v>
      </c>
      <c r="C64" s="102">
        <f>C66+C67+C68+C65</f>
        <v>186.7</v>
      </c>
      <c r="D64" s="102">
        <f>D66+D67+D68+D65</f>
        <v>186.7</v>
      </c>
      <c r="E64" s="103">
        <f t="shared" si="0"/>
        <v>100</v>
      </c>
    </row>
    <row r="65" spans="1:5" ht="14.25" customHeight="1">
      <c r="A65" s="110" t="s">
        <v>314</v>
      </c>
      <c r="B65" s="111" t="s">
        <v>315</v>
      </c>
      <c r="C65" s="106">
        <v>0</v>
      </c>
      <c r="D65" s="106">
        <v>0</v>
      </c>
      <c r="E65" s="112">
        <v>0</v>
      </c>
    </row>
    <row r="66" spans="1:5" ht="14.25" customHeight="1">
      <c r="A66" s="110" t="s">
        <v>316</v>
      </c>
      <c r="B66" s="111" t="s">
        <v>317</v>
      </c>
      <c r="C66" s="106">
        <v>0</v>
      </c>
      <c r="D66" s="106">
        <v>0</v>
      </c>
      <c r="E66" s="103">
        <v>0</v>
      </c>
    </row>
    <row r="67" spans="1:5" ht="14.25" customHeight="1">
      <c r="A67" s="110" t="s">
        <v>318</v>
      </c>
      <c r="B67" s="111" t="s">
        <v>319</v>
      </c>
      <c r="C67" s="106">
        <v>186.7</v>
      </c>
      <c r="D67" s="106">
        <v>186.7</v>
      </c>
      <c r="E67" s="103">
        <f>D67/C67*100</f>
        <v>100</v>
      </c>
    </row>
    <row r="68" spans="1:5" ht="30">
      <c r="A68" s="110" t="s">
        <v>320</v>
      </c>
      <c r="B68" s="111" t="s">
        <v>321</v>
      </c>
      <c r="C68" s="106">
        <v>0</v>
      </c>
      <c r="D68" s="106">
        <v>0</v>
      </c>
      <c r="E68" s="103">
        <v>0</v>
      </c>
    </row>
    <row r="69" spans="1:5">
      <c r="A69" s="113" t="s">
        <v>322</v>
      </c>
      <c r="B69" s="109" t="s">
        <v>323</v>
      </c>
      <c r="C69" s="102">
        <f>SUM(C70:C73)</f>
        <v>57.2</v>
      </c>
      <c r="D69" s="102">
        <f>SUM(D70:D73)</f>
        <v>36.299999999999997</v>
      </c>
      <c r="E69" s="103">
        <f>D69/C69*100</f>
        <v>63.46153846153846</v>
      </c>
    </row>
    <row r="70" spans="1:5" ht="15" customHeight="1">
      <c r="A70" s="114" t="s">
        <v>324</v>
      </c>
      <c r="B70" s="111" t="s">
        <v>325</v>
      </c>
      <c r="C70" s="106">
        <v>0</v>
      </c>
      <c r="D70" s="106">
        <v>0</v>
      </c>
      <c r="E70" s="103">
        <v>0</v>
      </c>
    </row>
    <row r="71" spans="1:5" ht="15.75" customHeight="1">
      <c r="A71" s="114" t="s">
        <v>326</v>
      </c>
      <c r="B71" s="111" t="s">
        <v>327</v>
      </c>
      <c r="C71" s="106">
        <v>0</v>
      </c>
      <c r="D71" s="106">
        <v>0</v>
      </c>
      <c r="E71" s="103">
        <v>0</v>
      </c>
    </row>
    <row r="72" spans="1:5" ht="15" customHeight="1">
      <c r="A72" s="114" t="s">
        <v>328</v>
      </c>
      <c r="B72" s="111" t="s">
        <v>329</v>
      </c>
      <c r="C72" s="106">
        <v>33.4</v>
      </c>
      <c r="D72" s="106">
        <v>33.4</v>
      </c>
      <c r="E72" s="103">
        <f>D72/C72*100</f>
        <v>100</v>
      </c>
    </row>
    <row r="73" spans="1:5" ht="15.75" customHeight="1">
      <c r="A73" s="110" t="s">
        <v>330</v>
      </c>
      <c r="B73" s="111" t="s">
        <v>331</v>
      </c>
      <c r="C73" s="106">
        <v>23.8</v>
      </c>
      <c r="D73" s="106">
        <v>2.9</v>
      </c>
      <c r="E73" s="103">
        <f>D73/C73*100</f>
        <v>12.184873949579831</v>
      </c>
    </row>
    <row r="74" spans="1:5" ht="15.75" hidden="1" customHeight="1">
      <c r="A74" s="110" t="s">
        <v>332</v>
      </c>
      <c r="B74" s="111" t="s">
        <v>333</v>
      </c>
      <c r="C74" s="106"/>
      <c r="D74" s="106"/>
      <c r="E74" s="103" t="e">
        <f>D74/C74*100</f>
        <v>#DIV/0!</v>
      </c>
    </row>
    <row r="75" spans="1:5">
      <c r="A75" s="113" t="s">
        <v>334</v>
      </c>
      <c r="B75" s="109" t="s">
        <v>335</v>
      </c>
      <c r="C75" s="102">
        <f>C76+C77+C80+C81+C79+C78</f>
        <v>0</v>
      </c>
      <c r="D75" s="102">
        <f>D76+D77+D80+D81+D79+D78</f>
        <v>0</v>
      </c>
      <c r="E75" s="103">
        <v>0</v>
      </c>
    </row>
    <row r="76" spans="1:5">
      <c r="A76" s="114" t="s">
        <v>336</v>
      </c>
      <c r="B76" s="111" t="s">
        <v>337</v>
      </c>
      <c r="C76" s="106">
        <v>0</v>
      </c>
      <c r="D76" s="106">
        <v>0</v>
      </c>
      <c r="E76" s="103">
        <v>0</v>
      </c>
    </row>
    <row r="77" spans="1:5">
      <c r="A77" s="114" t="s">
        <v>338</v>
      </c>
      <c r="B77" s="111" t="s">
        <v>339</v>
      </c>
      <c r="C77" s="106">
        <v>0</v>
      </c>
      <c r="D77" s="106">
        <v>0</v>
      </c>
      <c r="E77" s="103">
        <v>0</v>
      </c>
    </row>
    <row r="78" spans="1:5">
      <c r="A78" s="114" t="s">
        <v>340</v>
      </c>
      <c r="B78" s="111" t="s">
        <v>341</v>
      </c>
      <c r="C78" s="106">
        <v>0</v>
      </c>
      <c r="D78" s="106">
        <v>0</v>
      </c>
      <c r="E78" s="103">
        <v>0</v>
      </c>
    </row>
    <row r="79" spans="1:5" ht="30">
      <c r="A79" s="110" t="s">
        <v>342</v>
      </c>
      <c r="B79" s="111" t="s">
        <v>343</v>
      </c>
      <c r="C79" s="106">
        <v>0</v>
      </c>
      <c r="D79" s="106">
        <v>0</v>
      </c>
      <c r="E79" s="103">
        <v>0</v>
      </c>
    </row>
    <row r="80" spans="1:5">
      <c r="A80" s="114" t="s">
        <v>344</v>
      </c>
      <c r="B80" s="111" t="s">
        <v>345</v>
      </c>
      <c r="C80" s="106">
        <v>0</v>
      </c>
      <c r="D80" s="106">
        <v>0</v>
      </c>
      <c r="E80" s="103">
        <v>0</v>
      </c>
    </row>
    <row r="81" spans="1:6">
      <c r="A81" s="114" t="s">
        <v>346</v>
      </c>
      <c r="B81" s="111" t="s">
        <v>347</v>
      </c>
      <c r="C81" s="106">
        <v>0</v>
      </c>
      <c r="D81" s="106">
        <v>0</v>
      </c>
      <c r="E81" s="103">
        <v>0</v>
      </c>
    </row>
    <row r="82" spans="1:6" ht="15.75" customHeight="1">
      <c r="A82" s="113" t="s">
        <v>348</v>
      </c>
      <c r="B82" s="109" t="s">
        <v>349</v>
      </c>
      <c r="C82" s="102">
        <f>C83+C84+C85+C86</f>
        <v>0</v>
      </c>
      <c r="D82" s="102">
        <f>D83+D84+D85+D86</f>
        <v>0</v>
      </c>
      <c r="E82" s="103">
        <v>0</v>
      </c>
    </row>
    <row r="83" spans="1:6" ht="15.75" customHeight="1">
      <c r="A83" s="114" t="s">
        <v>350</v>
      </c>
      <c r="B83" s="111" t="s">
        <v>351</v>
      </c>
      <c r="C83" s="106">
        <v>0</v>
      </c>
      <c r="D83" s="106">
        <v>0</v>
      </c>
      <c r="E83" s="103">
        <v>0</v>
      </c>
    </row>
    <row r="84" spans="1:6" ht="15.75" hidden="1" customHeight="1">
      <c r="A84" s="114"/>
      <c r="B84" s="111"/>
      <c r="C84" s="106">
        <v>0</v>
      </c>
      <c r="D84" s="106">
        <v>0</v>
      </c>
      <c r="E84" s="103">
        <v>0</v>
      </c>
    </row>
    <row r="85" spans="1:6" ht="15.75" hidden="1" customHeight="1">
      <c r="A85" s="114"/>
      <c r="B85" s="111"/>
      <c r="C85" s="106">
        <v>0</v>
      </c>
      <c r="D85" s="106">
        <v>0</v>
      </c>
      <c r="E85" s="103">
        <v>0</v>
      </c>
    </row>
    <row r="86" spans="1:6" ht="15" customHeight="1">
      <c r="A86" s="114" t="s">
        <v>352</v>
      </c>
      <c r="B86" s="111" t="s">
        <v>353</v>
      </c>
      <c r="C86" s="106">
        <v>0</v>
      </c>
      <c r="D86" s="106">
        <v>0</v>
      </c>
      <c r="E86" s="103">
        <v>0</v>
      </c>
    </row>
    <row r="87" spans="1:6" hidden="1">
      <c r="A87" s="113" t="s">
        <v>354</v>
      </c>
      <c r="B87" s="109" t="s">
        <v>355</v>
      </c>
      <c r="C87" s="102">
        <f>C88+C89+C92+C93+C90+C91</f>
        <v>0</v>
      </c>
      <c r="D87" s="102">
        <f>D88+D89+D92+D93+D90+D91</f>
        <v>0</v>
      </c>
      <c r="E87" s="103" t="e">
        <f>D87/C87*100</f>
        <v>#DIV/0!</v>
      </c>
    </row>
    <row r="88" spans="1:6" ht="15" hidden="1" customHeight="1">
      <c r="A88" s="114" t="s">
        <v>356</v>
      </c>
      <c r="B88" s="111" t="s">
        <v>357</v>
      </c>
      <c r="C88" s="106"/>
      <c r="D88" s="106"/>
      <c r="E88" s="103" t="e">
        <f>D88/C88*100</f>
        <v>#DIV/0!</v>
      </c>
    </row>
    <row r="89" spans="1:6" hidden="1">
      <c r="A89" s="114" t="s">
        <v>358</v>
      </c>
      <c r="B89" s="111" t="s">
        <v>359</v>
      </c>
      <c r="C89" s="106"/>
      <c r="D89" s="106"/>
      <c r="E89" s="103"/>
    </row>
    <row r="90" spans="1:6" hidden="1">
      <c r="A90" s="114" t="s">
        <v>360</v>
      </c>
      <c r="B90" s="111" t="s">
        <v>361</v>
      </c>
      <c r="C90" s="106"/>
      <c r="D90" s="106"/>
      <c r="E90" s="103"/>
    </row>
    <row r="91" spans="1:6" hidden="1">
      <c r="A91" s="114" t="s">
        <v>362</v>
      </c>
      <c r="B91" s="111" t="s">
        <v>363</v>
      </c>
      <c r="C91" s="106"/>
      <c r="D91" s="106"/>
      <c r="E91" s="103"/>
    </row>
    <row r="92" spans="1:6" hidden="1">
      <c r="A92" s="114" t="s">
        <v>364</v>
      </c>
      <c r="B92" s="111" t="s">
        <v>365</v>
      </c>
      <c r="C92" s="106"/>
      <c r="D92" s="106"/>
      <c r="E92" s="103"/>
    </row>
    <row r="93" spans="1:6" ht="30" hidden="1">
      <c r="A93" s="110" t="s">
        <v>366</v>
      </c>
      <c r="B93" s="111" t="s">
        <v>367</v>
      </c>
      <c r="C93" s="106"/>
      <c r="D93" s="106"/>
      <c r="E93" s="103"/>
    </row>
    <row r="94" spans="1:6">
      <c r="A94" s="113" t="s">
        <v>368</v>
      </c>
      <c r="B94" s="109" t="s">
        <v>369</v>
      </c>
      <c r="C94" s="102">
        <f>C95+C96+C97</f>
        <v>0</v>
      </c>
      <c r="D94" s="102">
        <f>D95+D96+D97</f>
        <v>0</v>
      </c>
      <c r="E94" s="103">
        <v>0</v>
      </c>
    </row>
    <row r="95" spans="1:6">
      <c r="A95" s="114" t="s">
        <v>370</v>
      </c>
      <c r="B95" s="111" t="s">
        <v>371</v>
      </c>
      <c r="C95" s="106">
        <v>0</v>
      </c>
      <c r="D95" s="106">
        <v>0</v>
      </c>
      <c r="E95" s="103">
        <v>0</v>
      </c>
    </row>
    <row r="96" spans="1:6">
      <c r="A96" s="114" t="s">
        <v>372</v>
      </c>
      <c r="B96" s="111" t="s">
        <v>373</v>
      </c>
      <c r="C96" s="106">
        <v>0</v>
      </c>
      <c r="D96" s="106">
        <v>0</v>
      </c>
      <c r="E96" s="103">
        <v>0</v>
      </c>
      <c r="F96" s="115"/>
    </row>
    <row r="97" spans="1:5">
      <c r="A97" s="114" t="s">
        <v>374</v>
      </c>
      <c r="B97" s="111" t="s">
        <v>375</v>
      </c>
      <c r="C97" s="106">
        <v>0</v>
      </c>
      <c r="D97" s="106">
        <v>0</v>
      </c>
      <c r="E97" s="103">
        <v>0</v>
      </c>
    </row>
    <row r="98" spans="1:5">
      <c r="A98" s="113" t="s">
        <v>376</v>
      </c>
      <c r="B98" s="109" t="s">
        <v>377</v>
      </c>
      <c r="C98" s="102">
        <f>C99</f>
        <v>0</v>
      </c>
      <c r="D98" s="102">
        <f>D99</f>
        <v>0</v>
      </c>
      <c r="E98" s="103">
        <v>0</v>
      </c>
    </row>
    <row r="99" spans="1:5" ht="15" customHeight="1">
      <c r="A99" s="114" t="s">
        <v>364</v>
      </c>
      <c r="B99" s="111" t="s">
        <v>378</v>
      </c>
      <c r="C99" s="106">
        <v>0</v>
      </c>
      <c r="D99" s="106">
        <v>0</v>
      </c>
      <c r="E99" s="103">
        <v>0</v>
      </c>
    </row>
    <row r="100" spans="1:5" hidden="1">
      <c r="A100" s="113" t="s">
        <v>379</v>
      </c>
      <c r="B100" s="109" t="s">
        <v>380</v>
      </c>
      <c r="C100" s="102">
        <f>C101</f>
        <v>0</v>
      </c>
      <c r="D100" s="102">
        <f>D101</f>
        <v>0</v>
      </c>
      <c r="E100" s="103" t="e">
        <f>D100/C100*100</f>
        <v>#DIV/0!</v>
      </c>
    </row>
    <row r="101" spans="1:5" hidden="1">
      <c r="A101" s="114" t="s">
        <v>381</v>
      </c>
      <c r="B101" s="111" t="s">
        <v>382</v>
      </c>
      <c r="C101" s="106"/>
      <c r="D101" s="106"/>
      <c r="E101" s="103" t="e">
        <f>D101/C101*100</f>
        <v>#DIV/0!</v>
      </c>
    </row>
    <row r="102" spans="1:5" ht="35.25" customHeight="1">
      <c r="A102" s="108" t="s">
        <v>383</v>
      </c>
      <c r="B102" s="109" t="s">
        <v>384</v>
      </c>
      <c r="C102" s="102">
        <f>C103+C104+C105</f>
        <v>0</v>
      </c>
      <c r="D102" s="102">
        <f>D103+D104+D105</f>
        <v>0</v>
      </c>
      <c r="E102" s="103">
        <v>0</v>
      </c>
    </row>
    <row r="103" spans="1:5" ht="35.25" customHeight="1">
      <c r="A103" s="110" t="s">
        <v>385</v>
      </c>
      <c r="B103" s="109" t="s">
        <v>386</v>
      </c>
      <c r="C103" s="106">
        <v>0</v>
      </c>
      <c r="D103" s="106">
        <v>0</v>
      </c>
      <c r="E103" s="103">
        <v>0</v>
      </c>
    </row>
    <row r="104" spans="1:5" ht="34.5" customHeight="1">
      <c r="A104" s="110" t="s">
        <v>387</v>
      </c>
      <c r="B104" s="109" t="s">
        <v>388</v>
      </c>
      <c r="C104" s="106">
        <v>0</v>
      </c>
      <c r="D104" s="106">
        <v>0</v>
      </c>
      <c r="E104" s="103">
        <v>0</v>
      </c>
    </row>
    <row r="105" spans="1:5" ht="25.5" customHeight="1">
      <c r="A105" s="110" t="s">
        <v>389</v>
      </c>
      <c r="B105" s="109" t="s">
        <v>390</v>
      </c>
      <c r="C105" s="106">
        <v>0</v>
      </c>
      <c r="D105" s="106">
        <v>0</v>
      </c>
      <c r="E105" s="103">
        <v>0</v>
      </c>
    </row>
    <row r="106" spans="1:5">
      <c r="A106" s="100" t="s">
        <v>391</v>
      </c>
      <c r="B106" s="109"/>
      <c r="C106" s="102">
        <f>C102+C100+C98+C94+C87+C82+C75+C69+C64+C61+C50+C59</f>
        <v>2509.3000000000002</v>
      </c>
      <c r="D106" s="102">
        <f>D102+D100+D98+D94+D87+D82+D75+D69+D64+D61+D50+D59</f>
        <v>2488.4</v>
      </c>
      <c r="E106" s="103">
        <f>D106/C106*100</f>
        <v>99.167098393974413</v>
      </c>
    </row>
    <row r="107" spans="1:5">
      <c r="A107" s="116"/>
      <c r="B107" s="117"/>
      <c r="C107" s="92"/>
      <c r="D107" s="92"/>
      <c r="E107" s="118"/>
    </row>
    <row r="108" spans="1:5">
      <c r="A108" s="92"/>
      <c r="B108" s="91"/>
      <c r="C108" s="92"/>
      <c r="D108" s="92"/>
      <c r="E108" s="118"/>
    </row>
    <row r="109" spans="1:5">
      <c r="C109" s="92"/>
      <c r="D109" s="92"/>
      <c r="E109" s="118"/>
    </row>
  </sheetData>
  <mergeCells count="2">
    <mergeCell ref="A45:E45"/>
    <mergeCell ref="A46:E46"/>
  </mergeCells>
  <phoneticPr fontId="0" type="noConversion"/>
  <pageMargins left="0.75" right="0.75" top="1" bottom="1" header="0.5" footer="0.5"/>
  <pageSetup paperSize="9" scale="8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Normal="100" zoomScaleSheetLayoutView="100" workbookViewId="0">
      <selection activeCell="B10" sqref="B10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7" ht="15" customHeight="1">
      <c r="A1" s="134" t="s">
        <v>394</v>
      </c>
      <c r="B1" s="134"/>
      <c r="C1" s="134"/>
      <c r="D1" s="134"/>
      <c r="E1" s="134"/>
      <c r="F1" s="134"/>
      <c r="G1" s="4"/>
    </row>
    <row r="2" spans="1:7" ht="14.1" customHeight="1">
      <c r="A2" s="134" t="s">
        <v>268</v>
      </c>
      <c r="B2" s="134"/>
      <c r="C2" s="134"/>
      <c r="D2" s="134"/>
      <c r="E2" s="134"/>
      <c r="F2" s="134"/>
      <c r="G2" s="4"/>
    </row>
    <row r="3" spans="1:7" ht="12" customHeight="1">
      <c r="A3" s="134" t="s">
        <v>396</v>
      </c>
      <c r="B3" s="134"/>
      <c r="C3" s="134"/>
      <c r="D3" s="134"/>
      <c r="E3" s="134"/>
      <c r="F3" s="134"/>
      <c r="G3" s="4"/>
    </row>
    <row r="4" spans="1:7" ht="13.5" customHeight="1">
      <c r="A4" s="134" t="s">
        <v>270</v>
      </c>
      <c r="B4" s="134"/>
      <c r="C4" s="134"/>
      <c r="D4" s="134"/>
      <c r="E4" s="134"/>
      <c r="F4" s="134"/>
      <c r="G4" s="4"/>
    </row>
    <row r="5" spans="1:7" ht="12" customHeight="1">
      <c r="A5" s="134" t="s">
        <v>269</v>
      </c>
      <c r="B5" s="134"/>
      <c r="C5" s="134"/>
      <c r="D5" s="134"/>
      <c r="E5" s="134"/>
      <c r="F5" s="134"/>
      <c r="G5" s="4"/>
    </row>
    <row r="6" spans="1:7" ht="12" customHeight="1">
      <c r="A6" s="77"/>
      <c r="B6" s="78"/>
      <c r="C6" s="78"/>
      <c r="D6" s="78"/>
      <c r="E6" s="78"/>
      <c r="F6" s="78"/>
      <c r="G6" s="4"/>
    </row>
    <row r="7" spans="1:7" ht="11.25" customHeight="1">
      <c r="A7" s="137" t="s">
        <v>395</v>
      </c>
      <c r="B7" s="135"/>
      <c r="C7" s="135"/>
      <c r="D7" s="135"/>
      <c r="E7" s="135"/>
      <c r="F7" s="135"/>
      <c r="G7" s="4"/>
    </row>
    <row r="8" spans="1:7" ht="10.5" customHeight="1">
      <c r="A8" s="50"/>
      <c r="B8" s="51"/>
      <c r="C8" s="52"/>
      <c r="D8" s="6"/>
      <c r="E8" s="53"/>
      <c r="F8" s="25" t="s">
        <v>238</v>
      </c>
      <c r="G8" s="4"/>
    </row>
    <row r="9" spans="1:7" ht="12" customHeight="1">
      <c r="A9" s="132"/>
      <c r="B9" s="133"/>
      <c r="C9" s="133"/>
      <c r="D9" s="133"/>
      <c r="E9" s="133"/>
      <c r="F9" s="133"/>
      <c r="G9" s="4"/>
    </row>
    <row r="10" spans="1:7" ht="18" customHeight="1">
      <c r="A10" s="54"/>
      <c r="B10" s="55"/>
      <c r="C10" s="56"/>
      <c r="D10" s="57"/>
      <c r="E10" s="58"/>
      <c r="F10" s="59"/>
      <c r="G10" s="4"/>
    </row>
    <row r="11" spans="1:7" ht="12" customHeight="1">
      <c r="A11" s="128" t="s">
        <v>1</v>
      </c>
      <c r="B11" s="128" t="s">
        <v>2</v>
      </c>
      <c r="C11" s="128" t="s">
        <v>239</v>
      </c>
      <c r="D11" s="128" t="s">
        <v>4</v>
      </c>
      <c r="E11" s="128" t="s">
        <v>5</v>
      </c>
      <c r="F11" s="128" t="s">
        <v>6</v>
      </c>
      <c r="G11" s="4"/>
    </row>
    <row r="12" spans="1:7" ht="18" customHeight="1">
      <c r="A12" s="129"/>
      <c r="B12" s="129"/>
      <c r="C12" s="129"/>
      <c r="D12" s="129"/>
      <c r="E12" s="129"/>
      <c r="F12" s="129"/>
      <c r="G12" s="4"/>
    </row>
    <row r="13" spans="1:7" ht="12" customHeight="1">
      <c r="A13" s="129"/>
      <c r="B13" s="129"/>
      <c r="C13" s="129"/>
      <c r="D13" s="129"/>
      <c r="E13" s="129"/>
      <c r="F13" s="129"/>
      <c r="G13" s="4"/>
    </row>
    <row r="14" spans="1:7" ht="14.1" customHeight="1">
      <c r="A14" s="129"/>
      <c r="B14" s="129"/>
      <c r="C14" s="129"/>
      <c r="D14" s="129"/>
      <c r="E14" s="129"/>
      <c r="F14" s="129"/>
      <c r="G14" s="4"/>
    </row>
    <row r="15" spans="1:7" ht="12.95" customHeight="1">
      <c r="A15" s="129"/>
      <c r="B15" s="129"/>
      <c r="C15" s="129"/>
      <c r="D15" s="129"/>
      <c r="E15" s="129"/>
      <c r="F15" s="129"/>
      <c r="G15" s="4"/>
    </row>
    <row r="16" spans="1:7" ht="14.1" customHeight="1">
      <c r="A16" s="10">
        <v>1</v>
      </c>
      <c r="B16" s="11">
        <v>2</v>
      </c>
      <c r="C16" s="27">
        <v>3</v>
      </c>
      <c r="D16" s="28" t="s">
        <v>7</v>
      </c>
      <c r="E16" s="28" t="s">
        <v>8</v>
      </c>
      <c r="F16" s="28" t="s">
        <v>9</v>
      </c>
      <c r="G16" s="4"/>
    </row>
    <row r="17" spans="1:7">
      <c r="A17" s="42" t="s">
        <v>240</v>
      </c>
      <c r="B17" s="60">
        <v>500</v>
      </c>
      <c r="C17" s="61" t="s">
        <v>12</v>
      </c>
      <c r="D17" s="16">
        <v>0</v>
      </c>
      <c r="E17" s="16">
        <v>-25.8</v>
      </c>
      <c r="F17" s="31">
        <v>0</v>
      </c>
      <c r="G17" s="4"/>
    </row>
    <row r="18" spans="1:7" ht="14.1" customHeight="1">
      <c r="A18" s="62" t="s">
        <v>13</v>
      </c>
      <c r="B18" s="63"/>
      <c r="C18" s="64"/>
      <c r="D18" s="65"/>
      <c r="E18" s="65"/>
      <c r="F18" s="66"/>
      <c r="G18" s="4"/>
    </row>
    <row r="19" spans="1:7">
      <c r="A19" s="67" t="s">
        <v>241</v>
      </c>
      <c r="B19" s="63">
        <v>520</v>
      </c>
      <c r="C19" s="64" t="s">
        <v>12</v>
      </c>
      <c r="D19" s="68">
        <v>0</v>
      </c>
      <c r="E19" s="68">
        <v>0</v>
      </c>
      <c r="F19" s="69">
        <v>0</v>
      </c>
      <c r="G19" s="4"/>
    </row>
    <row r="20" spans="1:7">
      <c r="A20" s="70" t="s">
        <v>242</v>
      </c>
      <c r="B20" s="63"/>
      <c r="C20" s="64"/>
      <c r="D20" s="65"/>
      <c r="E20" s="65"/>
      <c r="F20" s="66"/>
      <c r="G20" s="4"/>
    </row>
    <row r="21" spans="1:7">
      <c r="A21" s="71" t="s">
        <v>243</v>
      </c>
      <c r="B21" s="63">
        <v>620</v>
      </c>
      <c r="C21" s="64" t="s">
        <v>12</v>
      </c>
      <c r="D21" s="68">
        <v>0</v>
      </c>
      <c r="E21" s="68">
        <v>0</v>
      </c>
      <c r="F21" s="69">
        <v>0</v>
      </c>
      <c r="G21" s="4"/>
    </row>
    <row r="22" spans="1:7" ht="15.75" thickBot="1">
      <c r="A22" s="72" t="s">
        <v>242</v>
      </c>
      <c r="B22" s="63"/>
      <c r="C22" s="64"/>
      <c r="D22" s="65"/>
      <c r="E22" s="65"/>
      <c r="F22" s="66"/>
      <c r="G22" s="4"/>
    </row>
    <row r="23" spans="1:7" ht="15.75" thickBot="1">
      <c r="A23" s="73" t="s">
        <v>244</v>
      </c>
      <c r="B23" s="63">
        <v>700</v>
      </c>
      <c r="C23" s="64"/>
      <c r="D23" s="68">
        <v>0</v>
      </c>
      <c r="E23" s="16">
        <v>-25.8</v>
      </c>
      <c r="F23" s="69">
        <v>0</v>
      </c>
      <c r="G23" s="4"/>
    </row>
    <row r="24" spans="1:7" ht="14.1" customHeight="1">
      <c r="A24" s="74" t="s">
        <v>245</v>
      </c>
      <c r="B24" s="63">
        <v>700</v>
      </c>
      <c r="C24" s="64" t="s">
        <v>246</v>
      </c>
      <c r="D24" s="68">
        <v>0</v>
      </c>
      <c r="E24" s="16">
        <v>-25.8</v>
      </c>
      <c r="F24" s="69">
        <v>0</v>
      </c>
      <c r="G24" s="4"/>
    </row>
    <row r="25" spans="1:7">
      <c r="A25" s="71" t="s">
        <v>247</v>
      </c>
      <c r="B25" s="63">
        <v>710</v>
      </c>
      <c r="C25" s="64"/>
      <c r="D25" s="68">
        <v>0</v>
      </c>
      <c r="E25" s="68">
        <v>0</v>
      </c>
      <c r="F25" s="75" t="s">
        <v>248</v>
      </c>
      <c r="G25" s="4"/>
    </row>
    <row r="26" spans="1:7">
      <c r="A26" s="36" t="s">
        <v>249</v>
      </c>
      <c r="B26" s="63">
        <v>710</v>
      </c>
      <c r="C26" s="64" t="s">
        <v>250</v>
      </c>
      <c r="D26" s="68">
        <v>-2509.3000000000002</v>
      </c>
      <c r="E26" s="68">
        <v>-2514.1999999999998</v>
      </c>
      <c r="F26" s="75" t="s">
        <v>248</v>
      </c>
      <c r="G26" s="4"/>
    </row>
    <row r="27" spans="1:7">
      <c r="A27" s="36" t="s">
        <v>42</v>
      </c>
      <c r="B27" s="63">
        <v>710</v>
      </c>
      <c r="C27" s="64" t="s">
        <v>251</v>
      </c>
      <c r="D27" s="68">
        <v>-2509.3000000000002</v>
      </c>
      <c r="E27" s="68">
        <v>-2514.1999999999998</v>
      </c>
      <c r="F27" s="75" t="s">
        <v>248</v>
      </c>
      <c r="G27" s="4"/>
    </row>
    <row r="28" spans="1:7">
      <c r="A28" s="36" t="s">
        <v>252</v>
      </c>
      <c r="B28" s="63">
        <v>710</v>
      </c>
      <c r="C28" s="64" t="s">
        <v>253</v>
      </c>
      <c r="D28" s="68">
        <v>-2509.3000000000002</v>
      </c>
      <c r="E28" s="68">
        <v>-2514.1999999999998</v>
      </c>
      <c r="F28" s="75" t="s">
        <v>248</v>
      </c>
      <c r="G28" s="4"/>
    </row>
    <row r="29" spans="1:7">
      <c r="A29" s="36" t="s">
        <v>254</v>
      </c>
      <c r="B29" s="63">
        <v>710</v>
      </c>
      <c r="C29" s="64" t="s">
        <v>255</v>
      </c>
      <c r="D29" s="68">
        <v>-2509.3000000000002</v>
      </c>
      <c r="E29" s="68">
        <v>-2514.1999999999998</v>
      </c>
      <c r="F29" s="75" t="s">
        <v>248</v>
      </c>
      <c r="G29" s="4"/>
    </row>
    <row r="30" spans="1:7" ht="10.5" customHeight="1">
      <c r="A30" s="36" t="s">
        <v>256</v>
      </c>
      <c r="B30" s="63">
        <v>710</v>
      </c>
      <c r="C30" s="64" t="s">
        <v>257</v>
      </c>
      <c r="D30" s="68">
        <v>-2509.3000000000002</v>
      </c>
      <c r="E30" s="68">
        <v>-2514.1999999999998</v>
      </c>
      <c r="F30" s="75" t="s">
        <v>248</v>
      </c>
      <c r="G30" s="4"/>
    </row>
    <row r="31" spans="1:7">
      <c r="A31" s="71" t="s">
        <v>258</v>
      </c>
      <c r="B31" s="63">
        <v>720</v>
      </c>
      <c r="C31" s="64"/>
      <c r="D31" s="68">
        <v>0</v>
      </c>
      <c r="E31" s="68">
        <v>0</v>
      </c>
      <c r="F31" s="75" t="s">
        <v>248</v>
      </c>
      <c r="G31" s="4"/>
    </row>
    <row r="32" spans="1:7" ht="20.100000000000001" customHeight="1">
      <c r="A32" s="36" t="s">
        <v>259</v>
      </c>
      <c r="B32" s="63">
        <v>720</v>
      </c>
      <c r="C32" s="76" t="s">
        <v>260</v>
      </c>
      <c r="D32" s="68">
        <v>2509.3000000000002</v>
      </c>
      <c r="E32" s="68">
        <v>2488.4</v>
      </c>
      <c r="F32" s="75" t="s">
        <v>248</v>
      </c>
      <c r="G32" s="4"/>
    </row>
    <row r="33" spans="1:7" ht="9.9499999999999993" customHeight="1">
      <c r="A33" s="36" t="s">
        <v>42</v>
      </c>
      <c r="B33" s="63">
        <v>720</v>
      </c>
      <c r="C33" s="76" t="s">
        <v>251</v>
      </c>
      <c r="D33" s="68">
        <v>2509.3000000000002</v>
      </c>
      <c r="E33" s="68">
        <v>2488.4</v>
      </c>
      <c r="F33" s="75" t="s">
        <v>248</v>
      </c>
      <c r="G33" s="4"/>
    </row>
    <row r="34" spans="1:7" ht="9.9499999999999993" customHeight="1">
      <c r="A34" s="36" t="s">
        <v>261</v>
      </c>
      <c r="B34" s="63">
        <v>720</v>
      </c>
      <c r="C34" s="76" t="s">
        <v>262</v>
      </c>
      <c r="D34" s="68">
        <v>2509.3000000000002</v>
      </c>
      <c r="E34" s="68">
        <v>2488.4</v>
      </c>
      <c r="F34" s="75" t="s">
        <v>248</v>
      </c>
      <c r="G34" s="4"/>
    </row>
    <row r="35" spans="1:7" ht="10.5" customHeight="1">
      <c r="A35" s="36" t="s">
        <v>263</v>
      </c>
      <c r="B35" s="63">
        <v>720</v>
      </c>
      <c r="C35" s="76" t="s">
        <v>264</v>
      </c>
      <c r="D35" s="68">
        <v>2509.3000000000002</v>
      </c>
      <c r="E35" s="68">
        <v>2488.4</v>
      </c>
      <c r="F35" s="75" t="s">
        <v>248</v>
      </c>
      <c r="G35" s="4"/>
    </row>
    <row r="36" spans="1:7" ht="23.25">
      <c r="A36" s="36" t="s">
        <v>265</v>
      </c>
      <c r="B36" s="63">
        <v>720</v>
      </c>
      <c r="C36" s="76" t="s">
        <v>266</v>
      </c>
      <c r="D36" s="68">
        <v>2509.3000000000002</v>
      </c>
      <c r="E36" s="68">
        <v>2488.4</v>
      </c>
      <c r="F36" s="75" t="s">
        <v>248</v>
      </c>
      <c r="G36" s="4"/>
    </row>
  </sheetData>
  <mergeCells count="13">
    <mergeCell ref="A5:F5"/>
    <mergeCell ref="A7:F7"/>
    <mergeCell ref="A1:F1"/>
    <mergeCell ref="A2:F2"/>
    <mergeCell ref="A3:F3"/>
    <mergeCell ref="A4:F4"/>
    <mergeCell ref="A9:F9"/>
    <mergeCell ref="A11:A15"/>
    <mergeCell ref="B11:B15"/>
    <mergeCell ref="C11:C15"/>
    <mergeCell ref="D11:D15"/>
    <mergeCell ref="E11:E15"/>
    <mergeCell ref="F11:F15"/>
  </mergeCells>
  <phoneticPr fontId="0" type="noConversion"/>
  <pageMargins left="0.70833330000000005" right="0.70833330000000005" top="0.74791660000000004" bottom="0.74791660000000004" header="0.3152778" footer="0.3152778"/>
  <pageSetup paperSize="9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11220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DC9B7E8-5752-49C4-8C94-54C49A8514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Приложение1</vt:lpstr>
      <vt:lpstr>Приложение2</vt:lpstr>
      <vt:lpstr>приложение3</vt:lpstr>
      <vt:lpstr>Приложение 4</vt:lpstr>
      <vt:lpstr>приложение3!Область_печати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MOCHIREVA\Мохирева</dc:creator>
  <cp:lastModifiedBy>Служба заказчика</cp:lastModifiedBy>
  <cp:lastPrinted>2023-06-30T03:55:00Z</cp:lastPrinted>
  <dcterms:created xsi:type="dcterms:W3CDTF">2023-04-03T09:08:33Z</dcterms:created>
  <dcterms:modified xsi:type="dcterms:W3CDTF">2023-06-30T03:56:32Z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s4515001725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